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58EA4F80-C2EB-4511-92FD-86FE28C0BD43}" xr6:coauthVersionLast="45" xr6:coauthVersionMax="45" xr10:uidLastSave="{00000000-0000-0000-0000-000000000000}"/>
  <bookViews>
    <workbookView xWindow="-120" yWindow="-120" windowWidth="29040" windowHeight="16440" tabRatio="903"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Sheet1" sheetId="40"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1" l="1"/>
  <c r="G14" i="9"/>
  <c r="E57" i="8" l="1"/>
  <c r="E58" i="8"/>
  <c r="C59" i="8"/>
  <c r="C166" i="8"/>
  <c r="C175" i="8"/>
  <c r="C171" i="8"/>
  <c r="C168" i="8"/>
  <c r="C164" i="8"/>
  <c r="C53" i="8" l="1"/>
  <c r="E115" i="8"/>
  <c r="C116" i="8"/>
  <c r="C109" i="8"/>
  <c r="C113" i="8"/>
  <c r="C111" i="8"/>
  <c r="C107" i="8"/>
  <c r="F31" i="8"/>
  <c r="C118" i="8" l="1"/>
  <c r="E118" i="8" s="1"/>
  <c r="D10" i="31"/>
  <c r="D11" i="31" l="1"/>
  <c r="D113" i="31" l="1"/>
  <c r="D89" i="31"/>
  <c r="D107" i="31" s="1"/>
  <c r="D55" i="31"/>
  <c r="D19" i="31"/>
  <c r="D56" i="31" l="1"/>
  <c r="D115" i="31" s="1"/>
  <c r="D116" i="31" s="1"/>
  <c r="D108" i="31" l="1"/>
  <c r="D117" i="31" s="1"/>
  <c r="D123" i="31" s="1"/>
  <c r="C6" i="12" l="1"/>
  <c r="C6" i="5"/>
  <c r="B6" i="37"/>
  <c r="C6" i="16"/>
  <c r="E113" i="31" l="1"/>
  <c r="F113" i="31"/>
  <c r="G113" i="31"/>
  <c r="F89" i="31" l="1"/>
  <c r="G89" i="31"/>
  <c r="E89" i="31"/>
  <c r="F107" i="31" l="1"/>
  <c r="G107" i="31"/>
  <c r="E107" i="31"/>
  <c r="F55" i="31"/>
  <c r="G55" i="31"/>
  <c r="E55" i="31"/>
  <c r="F19" i="31"/>
  <c r="G19" i="31"/>
  <c r="E19" i="31"/>
  <c r="E56" i="31" l="1"/>
  <c r="E115" i="31" s="1"/>
  <c r="E116" i="31" s="1"/>
  <c r="G56" i="31"/>
  <c r="F56" i="31"/>
  <c r="E108" i="31" l="1"/>
  <c r="E117" i="31" s="1"/>
  <c r="E123" i="31" s="1"/>
  <c r="G108" i="31"/>
  <c r="G117" i="31" s="1"/>
  <c r="G123" i="31" s="1"/>
  <c r="G115" i="31"/>
  <c r="G116" i="31" s="1"/>
  <c r="F108" i="31"/>
  <c r="F117" i="31" s="1"/>
  <c r="F123" i="31" s="1"/>
  <c r="F115" i="31"/>
  <c r="F116" i="31" s="1"/>
  <c r="F6" i="39"/>
  <c r="C7" i="17" l="1"/>
  <c r="E178" i="8" l="1"/>
  <c r="E174" i="8"/>
  <c r="E171" i="8"/>
  <c r="E167" i="8"/>
  <c r="E162" i="8"/>
  <c r="D6" i="28" l="1"/>
  <c r="F6" i="8" l="1"/>
  <c r="F6" i="14" l="1"/>
  <c r="F12" i="9"/>
  <c r="D12" i="9"/>
  <c r="C6" i="11" l="1"/>
  <c r="B6" i="9"/>
  <c r="C6" i="6"/>
  <c r="C6" i="20"/>
  <c r="C6" i="24" s="1"/>
  <c r="C6" i="7"/>
  <c r="D6" i="29"/>
  <c r="H6" i="31" s="1"/>
  <c r="D6" i="30" l="1"/>
  <c r="C6" i="4"/>
  <c r="A6" i="39"/>
  <c r="C6" i="10" l="1"/>
  <c r="C6" i="13"/>
  <c r="F6" i="15"/>
  <c r="F6" i="21"/>
  <c r="E6" i="22"/>
  <c r="E6" i="23"/>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<sst xmlns="http://schemas.openxmlformats.org/spreadsheetml/2006/main" count="2758" uniqueCount="1177">
  <si>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</si>
  <si>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</si>
  <si>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</si>
  <si>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</si>
  <si>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</si>
  <si>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</si>
  <si>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</si>
  <si>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</si>
  <si>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</si>
  <si>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</si>
  <si>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</si>
  <si>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</si>
  <si>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</si>
  <si>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</si>
  <si>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</si>
  <si>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</si>
  <si>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</si>
  <si>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</si>
  <si>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</si>
  <si>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</si>
  <si>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</si>
  <si>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</si>
  <si>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</si>
  <si>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</si>
  <si>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</si>
  <si>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</si>
  <si>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</si>
  <si>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</si>
  <si>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</si>
  <si>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</si>
  <si>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</si>
  <si>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</si>
  <si>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</si>
  <si>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</si>
  <si>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</si>
  <si>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</si>
  <si>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</si>
  <si>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</si>
  <si>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</si>
  <si>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</si>
  <si>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</si>
  <si>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</si>
  <si>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</si>
  <si>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</si>
  <si>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</si>
  <si>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</si>
  <si>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</si>
  <si>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</si>
  <si>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</si>
  <si>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</si>
  <si>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</si>
  <si>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</si>
  <si>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</si>
  <si>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</si>
  <si>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</si>
  <si>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</si>
  <si>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</si>
  <si>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</si>
  <si>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</si>
  <si>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</si>
  <si>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</si>
  <si>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</si>
  <si>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</si>
  <si>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</si>
  <si>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</si>
  <si>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</si>
  <si>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</si>
  <si>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</si>
  <si>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</si>
  <si>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</si>
  <si>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</si>
  <si>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</si>
  <si>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</si>
  <si>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</si>
  <si>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</si>
  <si>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</si>
  <si>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</si>
  <si>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</si>
  <si>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</si>
  <si>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</si>
  <si>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</si>
  <si>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</si>
  <si>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</si>
  <si>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</si>
  <si>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</si>
  <si>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</si>
  <si>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</si>
  <si>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</si>
  <si>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</si>
  <si>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</si>
  <si>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</si>
  <si>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</si>
  <si>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</si>
  <si>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</si>
  <si>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</si>
  <si>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</si>
  <si>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</si>
  <si>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</si>
  <si>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</si>
  <si>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</si>
  <si>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</si>
  <si>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</si>
  <si>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</si>
  <si>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</si>
  <si>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</si>
  <si>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</si>
  <si>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</si>
  <si>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</si>
  <si>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</si>
  <si>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</si>
  <si>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</si>
  <si>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</si>
  <si>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</si>
  <si>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</si>
  <si>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</si>
  <si>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</si>
  <si>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</si>
  <si>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</si>
  <si>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</si>
  <si>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</si>
  <si>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</si>
  <si>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</si>
  <si>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</si>
  <si>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</si>
  <si>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</si>
  <si>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</si>
  <si>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</si>
  <si>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</si>
  <si>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</si>
  <si>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</si>
  <si>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</si>
  <si>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</si>
  <si>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</si>
  <si>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</si>
  <si>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</si>
  <si>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</si>
  <si>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</si>
  <si>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</si>
  <si>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</si>
  <si>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</si>
  <si>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</si>
  <si>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</si>
  <si>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</si>
  <si>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</si>
  <si>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</si>
  <si>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</si>
  <si>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</si>
  <si>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</si>
  <si>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</si>
  <si>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</si>
  <si>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</si>
  <si>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</si>
  <si>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</si>
  <si>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</si>
  <si>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</si>
  <si>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</si>
  <si>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</si>
  <si>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</si>
  <si>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</si>
  <si>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</si>
  <si>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</si>
  <si>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</si>
  <si>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</si>
  <si>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</si>
  <si>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</si>
  <si>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</si>
  <si>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</si>
  <si>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</si>
  <si>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</si>
  <si>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</si>
  <si>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</si>
  <si>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</si>
  <si>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</si>
  <si>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</si>
  <si>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</si>
  <si>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</si>
  <si>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</si>
  <si>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</si>
  <si>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</si>
  <si>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</si>
  <si>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</si>
  <si>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</si>
  <si>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</si>
  <si>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</si>
  <si>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</si>
  <si>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</si>
  <si>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</si>
  <si>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</si>
  <si>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</si>
  <si>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</si>
  <si>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</si>
  <si>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</si>
  <si>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</si>
  <si>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</si>
  <si>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</si>
  <si>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</si>
  <si>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</si>
  <si>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</si>
  <si>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</si>
  <si>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</si>
  <si>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</si>
  <si>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</si>
  <si>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</si>
  <si>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</si>
  <si>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</si>
  <si>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</si>
  <si>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</si>
  <si>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</si>
  <si>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</si>
  <si>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</si>
  <si>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</si>
  <si>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</si>
  <si>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</si>
  <si>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</si>
  <si>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</si>
  <si>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</si>
  <si>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</si>
  <si>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</si>
  <si>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</si>
  <si>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</si>
  <si>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</si>
  <si>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</si>
  <si>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</si>
  <si>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</si>
  <si>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</si>
  <si>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</si>
  <si>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</si>
  <si>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</si>
  <si>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</si>
  <si>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</si>
  <si>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</si>
  <si>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</si>
  <si>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</si>
  <si>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</si>
  <si>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</si>
  <si>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</si>
  <si>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</si>
  <si>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</si>
  <si>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</si>
  <si>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</si>
  <si>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</si>
  <si>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</si>
  <si>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</si>
  <si>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</si>
  <si>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</si>
  <si>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</si>
  <si>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</si>
  <si>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</si>
  <si>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</si>
  <si>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</si>
  <si>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</si>
  <si>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</si>
  <si>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</si>
  <si>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</si>
  <si>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</si>
  <si>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</si>
  <si>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</si>
  <si>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</si>
  <si>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</si>
  <si>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</si>
  <si>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</si>
  <si>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</si>
  <si>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</si>
  <si>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</si>
  <si>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</si>
  <si>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</si>
  <si>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</si>
  <si>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</si>
  <si>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</si>
  <si>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</si>
  <si>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</si>
  <si>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</si>
  <si>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</si>
  <si>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</si>
  <si>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</si>
  <si>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</si>
  <si>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</si>
  <si>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</si>
  <si>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</si>
  <si>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</si>
  <si>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</si>
  <si>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</si>
  <si>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</si>
  <si>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</si>
  <si>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</si>
  <si>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</si>
  <si>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</si>
  <si>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</si>
  <si>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</si>
  <si>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</si>
  <si>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</si>
  <si>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</si>
  <si>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</si>
  <si>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</si>
  <si>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</si>
  <si>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</si>
  <si>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</si>
  <si>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</si>
  <si>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</si>
  <si>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</si>
  <si>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</si>
  <si>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</si>
  <si>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</si>
  <si>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</si>
  <si>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</si>
  <si>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</si>
  <si>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</si>
  <si>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</si>
  <si>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</si>
  <si>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</si>
  <si>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</si>
  <si>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</si>
  <si>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</si>
  <si>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</si>
  <si>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</si>
  <si>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</si>
  <si>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</si>
  <si>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</si>
  <si>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</si>
  <si>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</si>
  <si>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</si>
  <si>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</si>
  <si>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</si>
  <si>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</si>
  <si>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</si>
  <si>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</si>
  <si>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</si>
  <si>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</si>
  <si>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</si>
  <si>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</si>
  <si>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</si>
  <si>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</si>
  <si>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</si>
  <si>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</si>
  <si>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</si>
  <si>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</si>
  <si>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</si>
  <si>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</si>
  <si>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</si>
  <si>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</si>
  <si>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</si>
  <si>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</si>
  <si>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</si>
  <si>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</si>
  <si>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</si>
  <si>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</si>
  <si>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</si>
  <si>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</si>
  <si>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</si>
  <si>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</si>
  <si>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</si>
  <si>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</si>
  <si>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</si>
  <si>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</si>
  <si>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</si>
  <si>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</si>
  <si>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</si>
  <si>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</si>
  <si>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</si>
  <si>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</si>
  <si>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</si>
  <si>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</si>
  <si>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</si>
  <si>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</si>
  <si>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</si>
  <si>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</si>
  <si>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</si>
  <si>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</si>
  <si>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</si>
  <si>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</si>
  <si>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</si>
  <si>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</si>
  <si>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</si>
  <si>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</si>
  <si>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</si>
  <si>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</si>
  <si>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</si>
  <si>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</si>
  <si>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</si>
  <si>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</si>
  <si>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</si>
  <si>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</si>
  <si>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</si>
  <si>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</si>
  <si>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</si>
  <si>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</si>
  <si>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</si>
  <si>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</si>
  <si>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</si>
  <si>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</si>
  <si>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</si>
  <si>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</si>
  <si>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</si>
  <si>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</si>
  <si>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</si>
  <si>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</si>
  <si>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</si>
  <si>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</si>
  <si>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</si>
  <si>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</si>
  <si>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</si>
  <si>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</si>
  <si>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</si>
  <si>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</si>
  <si>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</si>
  <si>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</si>
  <si>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</si>
  <si>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</si>
  <si>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</si>
  <si>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</si>
  <si>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</si>
  <si>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</si>
  <si>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</si>
  <si>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</si>
  <si>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</si>
  <si>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</si>
  <si>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</si>
  <si>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</si>
  <si>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</si>
  <si>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</si>
  <si>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</si>
  <si>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</si>
  <si>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</si>
  <si>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</si>
  <si>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</si>
  <si>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</si>
  <si>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</si>
  <si>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</si>
  <si>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</si>
  <si>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</si>
  <si>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</si>
  <si>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</si>
  <si>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</si>
  <si>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</si>
  <si>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</si>
  <si>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</si>
  <si>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</si>
  <si>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</si>
  <si>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</si>
  <si>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</si>
  <si>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</si>
  <si>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</si>
  <si>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</si>
  <si>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</si>
  <si>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</si>
  <si>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</si>
  <si>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</si>
  <si>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</si>
  <si>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</si>
  <si>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</si>
  <si>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</si>
  <si>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</si>
  <si>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</si>
  <si>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</si>
  <si>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</si>
  <si>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</si>
  <si>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</si>
  <si>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</si>
  <si>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</si>
  <si>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</si>
  <si>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</si>
  <si>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</si>
  <si>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</si>
  <si>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</si>
  <si>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</si>
  <si>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</si>
  <si>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</si>
  <si>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</si>
  <si>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</si>
  <si>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</si>
  <si>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</si>
  <si>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</si>
  <si>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</si>
  <si>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</si>
  <si>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</si>
  <si>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</si>
  <si>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</si>
  <si>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</si>
  <si>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</si>
  <si>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</si>
  <si>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</si>
  <si>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</si>
  <si>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</si>
  <si>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</si>
  <si>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</si>
  <si>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</si>
  <si>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</si>
  <si>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</si>
  <si>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</si>
  <si>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</si>
  <si>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</si>
  <si>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</si>
  <si>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</si>
  <si>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</si>
  <si>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</si>
  <si>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</si>
  <si>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</si>
  <si>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</si>
  <si>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</si>
  <si>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</si>
  <si>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</si>
  <si>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</si>
  <si>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</si>
  <si>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</si>
  <si>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</si>
  <si>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</si>
  <si>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</si>
  <si>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</si>
  <si>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</si>
  <si>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</si>
  <si>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</si>
  <si>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</si>
  <si>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</si>
  <si>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</si>
  <si>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</si>
  <si>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</si>
  <si>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</si>
  <si>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</si>
  <si>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</si>
  <si>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</si>
  <si>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</si>
  <si>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</si>
  <si>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</si>
  <si>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</si>
  <si>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</si>
  <si>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</si>
  <si>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</si>
  <si>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</si>
  <si>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</si>
  <si>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</si>
  <si>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</si>
  <si>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</si>
  <si>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</si>
  <si>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</si>
  <si>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</si>
  <si>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</si>
  <si>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</si>
  <si>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</si>
  <si>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</si>
  <si>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</si>
  <si>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</si>
  <si>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</si>
  <si>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</si>
  <si>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</si>
  <si>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</si>
  <si>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</si>
  <si>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</si>
  <si>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</si>
  <si>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</si>
  <si>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</si>
  <si>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</si>
  <si>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</si>
  <si>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</si>
  <si>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</si>
  <si>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</si>
  <si>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</si>
  <si>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</si>
  <si>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</si>
  <si>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</si>
  <si>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</si>
  <si>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</si>
  <si>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</si>
  <si>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</si>
  <si>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</si>
  <si>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</si>
  <si>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</si>
  <si>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</si>
  <si>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</si>
  <si>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</si>
  <si>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</si>
  <si>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</si>
  <si>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</si>
  <si>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</si>
  <si>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</si>
  <si>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</si>
  <si>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</si>
  <si>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</si>
  <si>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</si>
  <si>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</si>
  <si>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</si>
  <si>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</si>
  <si>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</si>
  <si>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</si>
  <si>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</si>
  <si>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</si>
  <si>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</si>
  <si>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</si>
  <si>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</si>
  <si>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</si>
  <si>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</si>
  <si>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</si>
  <si>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</si>
  <si>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</si>
  <si>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</si>
  <si>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</si>
  <si>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</si>
  <si>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</si>
  <si>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</si>
  <si>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</si>
  <si>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</si>
  <si>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</si>
  <si>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</si>
  <si>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</si>
  <si>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</si>
  <si>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</si>
  <si>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</si>
  <si>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</si>
  <si>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</si>
  <si>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</si>
  <si>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</si>
  <si>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</si>
  <si>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</si>
  <si>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</si>
  <si>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</si>
  <si>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</si>
  <si>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</si>
  <si>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</si>
  <si>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</si>
  <si>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</si>
  <si>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</si>
  <si>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</si>
  <si>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</si>
  <si>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</si>
  <si>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</si>
  <si>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</si>
  <si>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</si>
  <si>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</si>
  <si>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</si>
  <si>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</si>
  <si>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</si>
  <si>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</si>
  <si>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</si>
  <si>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</si>
  <si>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</si>
  <si>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</si>
  <si>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</si>
  <si>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</si>
  <si>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</si>
  <si>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</si>
  <si>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</si>
  <si>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</si>
  <si>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</si>
  <si>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</si>
  <si>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</si>
  <si>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</si>
  <si>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</si>
  <si>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</si>
  <si>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</si>
  <si>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</si>
  <si>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</si>
  <si>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</si>
  <si>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</si>
  <si>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</si>
  <si>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</si>
  <si>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</si>
  <si>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</si>
  <si>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</si>
  <si>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</si>
  <si>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</si>
  <si>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</si>
  <si>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</si>
  <si>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</si>
  <si>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</si>
  <si>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</si>
  <si>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</si>
  <si>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</si>
  <si>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</si>
  <si>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</si>
  <si>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</si>
  <si>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</si>
  <si>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</si>
  <si>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</si>
  <si>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</si>
  <si>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</si>
  <si>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</si>
  <si>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</si>
  <si>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</si>
  <si>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</si>
  <si>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</si>
  <si>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</si>
  <si>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</si>
  <si>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</si>
  <si>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</si>
  <si>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</si>
  <si>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</si>
  <si>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</si>
  <si>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</si>
  <si>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</si>
  <si>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</si>
  <si>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</si>
  <si>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</si>
  <si>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</si>
  <si>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</si>
  <si>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</si>
  <si>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</si>
  <si>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</si>
  <si>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</si>
  <si>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</si>
  <si>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</si>
  <si>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</si>
  <si>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</si>
  <si>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</si>
  <si>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</si>
  <si>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</si>
  <si>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</si>
  <si>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</si>
  <si>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</si>
  <si>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</si>
  <si>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</si>
  <si>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</si>
  <si>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</si>
  <si>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</si>
  <si>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</si>
  <si>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</si>
  <si>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</si>
  <si>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</si>
  <si>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</si>
  <si>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</si>
  <si>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</si>
  <si>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</si>
  <si>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</si>
  <si>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</si>
  <si>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</si>
  <si>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</si>
  <si>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</si>
  <si>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</si>
  <si>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</si>
  <si>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</si>
  <si>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</si>
  <si>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</si>
  <si>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</si>
  <si>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</si>
  <si>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</si>
  <si>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</si>
  <si>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</si>
  <si>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</si>
  <si>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</si>
  <si>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</si>
  <si>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</si>
  <si>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</si>
  <si>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</si>
  <si>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</si>
  <si>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</si>
  <si>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</si>
  <si>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</si>
  <si>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</si>
  <si>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</si>
  <si>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</si>
  <si>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</si>
  <si>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</si>
  <si>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</si>
  <si>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</si>
  <si>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</si>
  <si>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</si>
  <si>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</si>
  <si>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</si>
  <si>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</si>
  <si>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</si>
  <si>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</si>
  <si>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</si>
  <si>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</si>
  <si>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</si>
  <si>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</si>
  <si>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</si>
  <si>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</si>
  <si>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</si>
  <si>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</si>
  <si>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</si>
  <si>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</si>
  <si>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</si>
  <si>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</si>
  <si>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</si>
  <si>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</si>
  <si>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</si>
  <si>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</si>
  <si>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</si>
  <si>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</si>
  <si>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</si>
  <si>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</si>
  <si>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</si>
  <si>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</si>
  <si>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</si>
  <si>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</si>
  <si>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</si>
  <si>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</si>
  <si>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</si>
  <si>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</si>
  <si>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</si>
  <si>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</si>
  <si>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</si>
  <si>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</si>
  <si>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</si>
  <si>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</si>
  <si>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</si>
  <si>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</si>
  <si>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</si>
  <si>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</si>
  <si>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</si>
  <si>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</si>
  <si>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</si>
  <si>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</si>
  <si>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</si>
  <si>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</si>
  <si>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</si>
  <si>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</si>
  <si>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</si>
  <si>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</si>
  <si>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</si>
  <si>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</si>
  <si>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</si>
  <si>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</si>
  <si>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</si>
  <si>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</si>
  <si>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</si>
  <si>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</si>
  <si>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</si>
  <si>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</si>
  <si>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</si>
  <si>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</si>
  <si>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</si>
  <si>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</si>
  <si>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</si>
  <si>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</si>
  <si>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</si>
  <si>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</si>
  <si>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</si>
  <si>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</si>
  <si>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</si>
  <si>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</si>
  <si>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</si>
  <si>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</si>
  <si>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</si>
  <si>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</si>
  <si>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</si>
  <si>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</si>
  <si>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</si>
  <si>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</si>
  <si>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</si>
  <si>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</si>
  <si>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</si>
  <si>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</si>
  <si>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</si>
  <si>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</si>
  <si>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</si>
  <si>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</si>
  <si>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</si>
  <si>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</si>
  <si>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</si>
  <si>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</si>
  <si>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</si>
  <si>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</si>
  <si>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</si>
  <si>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</si>
  <si>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</si>
  <si>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</si>
  <si>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</si>
  <si>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</si>
  <si>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</si>
  <si>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</si>
  <si>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</si>
  <si>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</si>
  <si>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</si>
  <si>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</si>
  <si>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</si>
  <si>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</si>
  <si>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</si>
  <si>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</si>
  <si>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</si>
  <si>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</si>
  <si>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</si>
  <si>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</si>
  <si>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</si>
  <si>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</si>
  <si>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</si>
  <si>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</si>
  <si>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</si>
  <si>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</si>
  <si>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</si>
  <si>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</si>
  <si>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</si>
  <si>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</si>
  <si>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</si>
  <si>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</si>
  <si>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</si>
  <si>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</si>
  <si>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</si>
  <si>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</si>
  <si>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</si>
  <si>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</si>
  <si>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</si>
  <si>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</si>
  <si>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</si>
  <si>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</si>
  <si>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</si>
  <si>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</si>
  <si>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</si>
  <si>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</si>
  <si>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</si>
  <si>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</si>
  <si>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</si>
  <si>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</si>
  <si>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</si>
  <si>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</si>
  <si>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</si>
  <si>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</si>
  <si>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</si>
  <si>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</si>
  <si>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</si>
  <si>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</si>
  <si>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</si>
  <si>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</si>
  <si>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</si>
  <si>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</si>
  <si>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</si>
  <si>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</si>
  <si>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</si>
  <si>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</si>
  <si>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</si>
  <si>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</si>
  <si>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</si>
  <si>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</si>
  <si>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</si>
  <si>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</si>
  <si>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</si>
  <si>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</si>
  <si>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</si>
  <si>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</si>
  <si>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</si>
  <si>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</si>
  <si>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</si>
  <si>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</si>
  <si>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</si>
  <si>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</si>
  <si>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</si>
  <si>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</si>
  <si>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</si>
  <si>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</si>
  <si>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</si>
  <si>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</si>
  <si>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</si>
  <si>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</si>
  <si>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</si>
  <si>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</si>
  <si>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</si>
  <si>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</si>
  <si>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</si>
  <si>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</si>
  <si>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</si>
  <si>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</si>
  <si>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</si>
  <si>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</si>
  <si>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</si>
  <si>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</si>
  <si>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</si>
  <si>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</si>
  <si>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</si>
  <si>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</si>
  <si>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</si>
  <si>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</si>
  <si>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</si>
  <si>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</si>
  <si>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</si>
  <si>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</si>
  <si>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</si>
  <si>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</si>
  <si>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</si>
  <si>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</si>
  <si>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</si>
  <si>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</si>
  <si>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</si>
  <si>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</si>
  <si>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</si>
  <si>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</si>
  <si>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</si>
  <si>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</si>
  <si>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</si>
  <si>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</si>
  <si>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</si>
  <si>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</si>
  <si>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</si>
  <si>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</si>
  <si>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</si>
  <si>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</si>
  <si>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</si>
  <si>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</si>
  <si>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</si>
  <si>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</si>
  <si>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</si>
  <si>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</si>
  <si>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</si>
  <si>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</si>
  <si>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</si>
  <si>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</si>
  <si>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</si>
  <si>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</si>
  <si>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</si>
  <si>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</si>
  <si>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</si>
  <si>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</si>
  <si>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</si>
  <si>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</si>
  <si>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</si>
  <si>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</si>
  <si>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</si>
  <si>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</si>
  <si>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</si>
  <si>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</si>
  <si>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</si>
  <si>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</si>
  <si>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</si>
  <si>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</si>
  <si>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</si>
  <si>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</si>
  <si>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</si>
  <si>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</si>
  <si>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</si>
  <si>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</si>
  <si>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</si>
  <si>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</si>
  <si>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</si>
  <si>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</si>
  <si>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</si>
  <si>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</si>
  <si>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</si>
  <si>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</si>
  <si>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</si>
  <si>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</si>
  <si>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</si>
  <si>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</si>
  <si>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</si>
  <si>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</si>
  <si>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</si>
  <si>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</si>
  <si>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</si>
  <si>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</si>
  <si>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</si>
  <si>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</si>
  <si>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</si>
  <si>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</si>
  <si>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</si>
  <si>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</si>
  <si>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</si>
  <si>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</si>
  <si>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</si>
  <si>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</si>
  <si>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</si>
  <si>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</si>
  <si>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</si>
  <si>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</si>
  <si>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</si>
  <si>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</si>
  <si>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</si>
  <si>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</si>
  <si>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</si>
  <si>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</si>
  <si>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</si>
  <si>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</si>
  <si>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</si>
  <si>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</si>
  <si>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</si>
  <si>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</si>
  <si>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</si>
  <si>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</si>
  <si>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</si>
  <si>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</si>
  <si>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</si>
  <si>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</si>
  <si>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</si>
  <si>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</si>
  <si>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</si>
  <si>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</si>
  <si>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</si>
  <si>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</si>
  <si>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</si>
  <si>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</si>
  <si>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</si>
  <si>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</si>
  <si>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</si>
  <si>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</si>
  <si>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</si>
  <si>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</si>
  <si>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</si>
  <si>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</si>
  <si>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</si>
  <si>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</si>
  <si>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</si>
  <si>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v tis. Kč</t>
  </si>
  <si>
    <t>Instituce má zatížena aktiva ve prospěch protistran-finančních institucí, přičemž tyto případy odrážejí běžné podmínky fungování finančního trhu a nevykazují žádné mimořádné nebo nepříznivé rysy. Instituce zřídila u jedné bankovní protistrany zástavní právo ke svému termínovému vkladu v hodnotě 300 mil. Kč (31. prosince 2013: 200 mil. Kč). Instituce má z tohoto titulu nárok čerpat v případě potřeby u dané bankovní protistrany kontokorentní úvěr až do limitu 285 mil. Kč (2013: 190 mil. Kč), který zároveň představuje přijatý příslib. Ve prospěch tří bankovních a jedné nebankovní protistrany byla k 31. prosinci 2014 zřízena zástavní práva ve výši celkem 76,5 mil. Kč (31. prosince 2013: 30 mil. Kč). Důvodem je poskytnutí zajištění těmto finančním protistranám za účelem provádění běžných obchodů instituce na finančních trzích. Zástavní právo na 1 mil. Kč je zřízeno k prostředkům na spořicím účtu instituce vedeném u jedné bankovní protistrany, na základě kterého je umožněna nabídka služeb platebních karet členům instituce, protože instituce vlastní platební karty nevydává.</t>
  </si>
  <si>
    <t>Instituce používá "Přístup základního ukazatele" dle čl. 315 CRR 575/2013/EU.</t>
  </si>
  <si>
    <t>3 / 3</t>
  </si>
  <si>
    <t>Představenstvo - počet členů / z toho počet členů vrcholného vedení</t>
  </si>
  <si>
    <t>Úvěrová komise - počet členů / z toho počet členů vrcholného vedení</t>
  </si>
  <si>
    <t>Vrcholné vedení - počet členů</t>
  </si>
  <si>
    <t>Kontrolní komise - počet členů / z toho počet členů vrcholného vedení</t>
  </si>
  <si>
    <t>3 / 0</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</si>
  <si>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</si>
  <si>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
</t>
  </si>
  <si>
    <t xml:space="preserve">Funkce řízení rizik je nezávislá na osobách ve vrcholném vedení. Pravomoci a odpovědnosti funkce řízení rizik jsou stanoveny kompetenčním řádem a ostatními vnitřními předpisy a lze je shrnout následovně: celková odpovědnost za činnosti instituce v oblasti řízení rizik, navrhování strategie instituce v oblasti řízení rizik, tvorba a stanovování metodik, postupů, zásad a cílů pro řízení rizik, schvalování přijímání rizik, měření a vyhodnocování rizik. 
</t>
  </si>
  <si>
    <t>Informace o riziku jsou zachycovány prostřednictvím informačních systémů, postupů a zásad instituce zpravidla na denní bázi, pokud vzhledem k povaze zachycované informace není důvodná jiná báze. Tyto informace jsou zpracovávány a dle svého významu a povahy poskytovány příslušným organizačním útvarům instituce za účelem jejich sledování, vyhodnocování a přijímání opatření a rozhodnutí. Konečnou odpovědnost za vyhodnocení informací a včasná přijetí odpovídajících opatření při řízení rizik nese představenstvo. Vzhledem k relativně malé velikosti instituce (dle institucionálních měřítek a kriterií) je zajištěna bezprostřední informovanost a eskalace informací o riziku představenstvu.Každý zaměstnanec má v případě potřeby eskalace informace o riziku zajištěn přístup ke členům představenstva.</t>
  </si>
  <si>
    <t>Úvěrové riziko</t>
  </si>
  <si>
    <t>Tržní riziko</t>
  </si>
  <si>
    <t>Riziko likvidity</t>
  </si>
  <si>
    <t>Systémy pro hlášení a měření rizik pokrývají veškeré činnosti instituce a rizikové pozice, které v důsledku těchto činností vznikají. Systémy jsou představovány dílčími systémy dle jednotlivých vykonávaných agend a činností instituce. Výstupy z těchto systémů jsou agregovány za účelem vytvoření a poskytnutí úplného a věrného obrazu o podstupovaných rizicích.</t>
  </si>
  <si>
    <t>Instituce má nastaveny systémy, zásady, postupy a odpovědností pro řízení rizik tak, aby bylo odpovídajícím způsobem zabezpečeno naplnění strategie řízení rizik instituce a požadavků na řízení rizik stanovených podle platné legislativy s ohledem na velikost instituce, její organizační uspořádání, povahu a rozsah činností, které instituce vykonává nebo hodlá vykonávat. Instituce má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t>
  </si>
  <si>
    <t>Česká republika</t>
  </si>
  <si>
    <t>Pokladní hotovost a vklady u centrálních bank</t>
  </si>
  <si>
    <t>Pohledávky za bankami</t>
  </si>
  <si>
    <t>Pohledávky za klienty</t>
  </si>
  <si>
    <t>Cenné papíry</t>
  </si>
  <si>
    <t>Ostatní země EU</t>
  </si>
  <si>
    <t>Pohledávky za nefinančními podniky</t>
  </si>
  <si>
    <t xml:space="preserve">Peněžnictví a pojišťovnictví </t>
  </si>
  <si>
    <t xml:space="preserve">Výroba a rozvod elektřiny, plynu, tepla a klimatizovaného vzduchu </t>
  </si>
  <si>
    <t xml:space="preserve">Stavebnictví </t>
  </si>
  <si>
    <t xml:space="preserve">Zemědělství, lesnictví a rybářství </t>
  </si>
  <si>
    <t xml:space="preserve">Činnosti v oblasti nemovitostí </t>
  </si>
  <si>
    <t>Do 3 měsíců</t>
  </si>
  <si>
    <t>Pokladní hotovost a vklady u centrálních bank</t>
  </si>
  <si>
    <t>3 - 12 měsíců</t>
  </si>
  <si>
    <t>1 - 5 let</t>
  </si>
  <si>
    <t>Více než 5 let</t>
  </si>
  <si>
    <t>Nespecifikováno</t>
  </si>
  <si>
    <t>Úplné sesouhlasení položek kapitálu dle Nařízení EU č. 575/2013 na kapitál a rozvahu instituce v rámci auditované účetní závěrky je prezentováno v rozsahu údajů v auditované účetní závěrce, která je nedílnou součástí uveřejněné auditované výroční zprávy - viz. Poznámka 21.2 Kapitál, kapitálové požadavky a kapitálové poměry přílohy účetní závěrky.</t>
  </si>
  <si>
    <t>(tis. Kč)</t>
  </si>
  <si>
    <t>31. prosince 2014</t>
  </si>
  <si>
    <t>Základní členské vklady</t>
  </si>
  <si>
    <t>Rezervní fond</t>
  </si>
  <si>
    <t>Rizikový fond</t>
  </si>
  <si>
    <t xml:space="preserve">Nerozdělený zisk minulých let </t>
  </si>
  <si>
    <t>Zisk běžného období *</t>
  </si>
  <si>
    <t>Odpočet nehmotných aktiv</t>
  </si>
  <si>
    <t xml:space="preserve">Kmenový kapitál Tier 1 celkem </t>
  </si>
  <si>
    <t>Kapitál Tier 1 celkem</t>
  </si>
  <si>
    <t>Podřízené vklady (viz Pozn. 10)</t>
  </si>
  <si>
    <t>Kapitál Tier 2 celkem</t>
  </si>
  <si>
    <t>Kapitál celkem</t>
  </si>
  <si>
    <t>1 117 743</t>
  </si>
  <si>
    <t>895891</t>
  </si>
  <si>
    <t>Další členské vklady</t>
  </si>
  <si>
    <t>Zásady odměňování a hodnotící kriteria pro vybrané osoby byla připravována ve spolupráci se společností BD Advisory s.r.o.</t>
  </si>
  <si>
    <t>Pojem "po splatnosti" pro účely účetnictví vyjadřuje skutečnost, kdy nebyla dodržená sjednaná doba povinnosti splatit k určitému okamžiku.</t>
  </si>
  <si>
    <t xml:space="preserve">Definice pojmu „se sníženou hodnotou“ pro účely účetnictví </t>
  </si>
  <si>
    <t xml:space="preserve">Definice pojmu "se sníženou hodnotou pro účely účetnictví" vyjadřuje v případě aktiv snížení jejich původní rozvahové hodnoty v důsledku tvorby opravných položek, přecenění na reálnou hodnotu nebo jinou úpravu ocenění dle příslušných účetních pravidel a zásad. </t>
  </si>
  <si>
    <t>Opravné položky snižují rozvahovou hodnotu jednotlivých pohledávek, a to zejména z úvěrů. Výše opravných položek vychází z ocenění vymahatelné částky z pohledávek k rozvahovému dni při zohlednění současné hodnoty zajištění při nuceném prodeji. Tvorba opravných položek a jejich použití nebo rozpuštění se vykazuje v příslušné položce výkazu zisku a ztráty. V případě použití jsou ve výkazu zisku a ztráty dále vykázány náklady nebo ztráty spojené s úbytkem jednotlivých aktiv. Instituce vzhledem k charakteru své činnosti, struktuře a objemu expozic úvěrového portfolia aplikuje pro hodnocení pohledávek a stanovení opravných položek standardizovaný individuální přístup. Portfoliový přístup se neaplikuje. Pro zmírnění ztrát v případě selhání pohledávek instituce přijímá do zástavy zajištění k pohledávkám. Akceptované zástavy jsou představovány majetkovým a osobním zajištěním. Majetkové zajištění zahrnuje nemovitosti, věci movité, cenné papíry, obchodní podíly, ochranné známky a pohledávky. Osobní zajištění zahrnuje ručení, zajišťovací směnky a bankovní záruky. Hodnota přijatého zajištění je stanovena na základě vnitřního ocenění instituce, které vychází ze znaleckých posudků nebo externích pozorovatelných dat cen jednotlivých druhů zajištění. Tato hodnota se dále diskontuje za účelem zjištění současné hodnoty pro případ nuceného prodeje (realizace zajištění) a takto snížená hodnota je rovněž zohledňována v rámci tvorby opravných položek. Hodnota zajištění je v průběhu úvěrového vztahu pravidelně posuzována.</t>
  </si>
  <si>
    <t>Stanovení zásad odměňování osoby pověřené zajišťováním výkonu funkce řízení rizik, funkce compliance, vnitřního auditu a členů představenstva Záložny a vyhodnocování celkového systému odměňování spadá do působnosti kontrolní komise. Stanovení ostatních zásad odměňování a jejich vyhodnocování spadá do kompetence představenstva. Smlouvy o výkonu funkce členů volených orgánů (představenstvo, úvěrová komise, kontrolní komise) včetně odměn těmto členům, schvaluje členská schůze jako nejvyšší orgán instituce.</t>
  </si>
  <si>
    <t>Výbor pro odměňování není vzhledem k malé velikosti organizace dle institucionálních měřítek zřízen. Hlavním orgánem do jehož působnosti patří dohled nad odměňováním je kontrolní komise.</t>
  </si>
  <si>
    <t>V rozhodovacím procesu pro stanovení zásad odměňování, jejich vyhodnocování a dohledem nad nimi jednotlivé zainteresované subjekty vykonávají svoji činnost v souladu se svými stanovenými kompetencemi dle příslušných zákonných a vnitřních předpisů. V rámci této činnosti je i s ohledem na malou velikost organizace (dle institucionálních měřítek) zejména dbáno na zamezení vzniku konfliktu zájmů nebo výkonu vzájemně neslučitelných činností. Příslušné rozhodovací procesy a úkony jsou dokumentovány a dokladovány.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</si>
  <si>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Odměna určitých vybraných pozic je v závislosti na jejich náplni složena z pevné a pohyblivé složky, přičemž v takových případech:
(i) Pevná složka odměny zohledňuje především kvalifikaci a rozsah kompetencí a zodpovědností.
(ii) Pohyblivá složka odměny zohledňuje stanovené výkonnostní nebo jiné cíle (tzv. KPIs – Key Performance Indicators).
(iii) Mimořádná odměna vázaná na mimořádný výkon nebo jinak prospěšnou aktivitu nad rámec cílů definovaných pro možnost získání pohyblivé složky odměny.
</t>
  </si>
  <si>
    <t xml:space="preserve">Je zajištěn vyvážený poměr mezi pevnou a pohyblivou složkou odměny, přičemž maximálně poměr je stanoven v poměru 100:100.
Vyplacení části pohyblivé složky odměny lze z části provést vzápětí po skončení hodnoceného období, přičemž u zbývající části pohyblivé složky odměny je aplikováno oddálení výplat na 3 po sobě jdoucí období, přičemž takto oddáleno je 40% pohyblivé složky.
</t>
  </si>
  <si>
    <t xml:space="preserve">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
</t>
  </si>
  <si>
    <t xml:space="preserve">Hlavní parametry pohyblivých složek odměn jsou voleny tak, aby podporovaly výkonnostní a rizikové cíle instituce a podporovaly řádný výkon funkcí příslušných pracovníků. Tyto parametry jsou představovány souborem kriterií a ukazatelů adresující finanční a rizikový profil instituce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t>
  </si>
  <si>
    <t>max. přípustný poměr je 100:100</t>
  </si>
  <si>
    <t xml:space="preserve">Úvěrové riziko představuje riziko ztráty Záložny v případě, že protistrana (úvěrový dlužník) či jiná třetí strana (nepřímý účastník) daného úvěrového obchodu nedostojí svým závazkům, ať už z důvodu platební neschopnosti, platební nevůle nebo z jiných důvodů, jež jsou určeny charakterem/rizikem příslušného úvěrového obchodu.
Záložna vyhodnocuje dostupné finanční a jiné informace o jednotlivých protistranách včetně jejich úvěrového hodnocení, zejména úvěrovaných klientech, emitentech dluhových cenných papírů a finančních institucí za účelem řízení a omezení úvěrového rizika. Záložna vyhodnocuje úvěrové riziko individuálně u každé protistrany. Při hodnocení bonity dlužníka Záložna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Podmínkou poskytnutí úvěru je poskytnutí kvalitního a dostatečného zajištění v závislosti na vyhodnocení bonity protistrany a míry rizika podstupované angažovanosti. Při stanovení realizovatelné hodnoty zajištění Záložna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Záložny.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 na trhu u majetkových zajištění. V případě osobního zajištění se jedná např. o změnu bonity a finanční kredibility poskytovatele v důsledku výpadku příjmů nebo jiných událostí.
Pro účely řízení úvěrových rizik Záložna vytváří a dodržuje soustavu limitů a postupy pro jejich využívání a dodržování. Soustavu limitů pro řízení úvěrového rizika schvaluje představenstvo.
Ve svých vnitřních předpisech má Záložna stanoveny schvalovací kompetence pro úvěrové obchody, zásady, pravidla a postupy poskytování úvěrů. V rámci těchto pravidel Záložna také uplatňuje princip oddělení procesu sjednávání, schvalování a hodnocení úvěrů.
Záložna má zřízen vnitřní organizační útvar, který spravuje úvěry s ohroženou návratností. Cílem této správy je dosáhnout splacení nebo částečného splacení úvěru a minimalizovat ztráty. Záložna na základě vyhodnocení příčin selhání dlužníka a možností dosažení splacení pohledávky volí postupy vedoucí k návratnosti pohledávky od restrukturalizace úvěrového vztahu až po vymáhání nebo prodej či postoupení pohledávky.
Záložna nepoužívá při hodnocení pohledávek z úvěrů hodnocení zveřejňovaná externími hodnotícími agenturami. Záložna má vypracovaný vlastní interní ratingový model, který hodnotí bonitu klienta. Interní ratingový model a výše zajištění jsou pak používány  jako vstupy při stanovení rizikové marže, jako nástroje na řízení úvěrového rizika. Záložna má pro stanovení ceny úvěrů vypracovanou cenotvorbu, která na základě 2 složek (cena zdrojů a riziková marže) určí minimální cenu úvěru. Stanovení ceny úvěru je součástí procesu schvalování úvěru. 
Riziko koncentrace úvěrového portfolia je vyhodnocováno v rámci procesu schvalování úvěrů. Záložna 
se zaměřuje na riziko koncentrace velkých angažovaností, riziko koncentrace oborové (segmentové) a riziko koncentrace dle forem splácení. Záložna nevyužívá nástroje realokace úvěrového rizika. Záložna nemá uzavřeny rekurzní dohody.
</t>
  </si>
  <si>
    <t xml:space="preserve">Tržní riziko představuje riziko finanční ztráty z otevřených pozic Záložny, které vzniká vlivem změn tržních podmínek, a to zejména hodnot měnových kurzů, úrokových sazeb a volatilit na finančních trzích. Záložna je vystavena riziku likvidity, úrokovému riziku, riziku měnovému a riziku finančních trhů. Záložna není vystavena ostatním tržním rizikům, anebo tato rizika nejsou vzhledem k obchodním aktivitám Záložny významná. Záložna neaplikuje na tržní rizika metodu Value at Risk.
Záložna vytváří a dodržuje soustavu limitů pro řízení tržního rizika a postupy pro jejich využívání a dodržování. Soustavu limitů pro řízení tržního rizika schvaluje představenstvo. Velikost tržního rizika je průběžně porovnávána se schválenými limity.
Záložna neinvestuje do akcií nebo jiných majetkových cenných papírů.
Úrokové riziko je dále rozvedeno v Části 13.
</t>
  </si>
  <si>
    <t xml:space="preserve">Riziko likvidity představuje riziko, že Záložna nebude schopna dostát svým závazkům nebo, že nebude schopna financovat svá aktiva. Zahrnuje jak riziko schopnosti financovat aktiva Záložny nástroji s vhodnou splatností, tak i schopnost Záložny prodat aktiva za přijatelnou cenu v přijatelném časovém horizontu.
Záložna je vystavena každodennímu čerpání svých dostupných peněžních zdrojů prostřednictvím vkladů na viděnou, běžných účtů, splatných vkladů, čerpání úvěrů, záruk a vypořádání běžných provozních závazků Záložny. Záložna neudržuje disponibilní peněžní prostředky pro uspokojení všech těchto potřeb, protože ze zkušeností a uznávaných standardů řízení likvidity vyplývá, že s vysokou mírou pravděpodobnosti lze určit minimální úroveň reinvestování splatných prostředků. Představenstvo stanovuje limit minimálního podílu rychle likvidních prostředků, které musí být k dispozici k pokrytí neočekávaného objemu čerpání.
K přímým nástrojů řízení likviditního rizika patří tzv. gapová analýza, která je založena na rozdělení všech peněžních toků, a to rozvahových i podrozvahových aktiv a pasiv do soustavy časových pásem (košů). Na základě této analýzy sleduje Záložna vývoj likvidity prostřednictvím několika vnitřně stanovených scénářů, simulujících jak standardní očekávaný, tak i zátěžový vývoj struktury aktiv a pasiv, podrozvahových položek a dalších faktorů. Mezi další přímé nástroje lze řadit výpočet a sledování ukazatele likvidity LCR (liquidity coverage ratio), výpočet a denní sledování likviditní rezervy a dalších operativních ukazatelů likvidity. Pro všechny ukazatele likviditního rizika a scénářů jsou stanoveny limity, které mají za úkol včasně zachytit a upozornit na potencionální zvýšení rizika likvidity Záložny.
Záložna k řízení rizika likvidity dále využívá také nepřímé nástroje, mezi něž patří: 
(a) nastavení parametrů produktů, jako např. zvýhodnění vkladů s výpovědní lhůtou bez možnosti předčasného výběru nebo možnost uplatnění změny výše úrokových sazeb,
(b) nastavení vnitřních kontrolních limitů včetně limitů na výběry hotovosti,
(c) otevřenost a zajištění informovanosti klientů a veřejnosti.
Pro účel řízení likvidity za mimořádných okolností slouží pohotovostní plán, který obsahuje opatření 
k obnovení likvidity. Tento plán podléhá pravidelné revizi na základě měnících se vnitřních a vnějších podmínek.
Záložna využívá diverzifikované zdroje financování. Tyto zdroje sestávají jak z depozit a ostatních vkladů  tak z vlastního kapitálu Záložny. Pro diverzifikaci a stabilizaci zdrojů likvidity a pro uložení přebytečných peněžních prostředků je využíván peněžní a dluhopisový trh. Záložna disponuje určitou úvěrovou linkou od jedné bankovní protistrany, která dále posiluje pružnost získávání likviditních prostředků a snižuje závislost na ostatních zdrojích financování.
</t>
  </si>
  <si>
    <t xml:space="preserve">Operační riziko je riziko ztráty jako důsledek chyb, porušení, překročení nebo nedodržení předpisů 
a škod způsobených selháním vnitřních procesů, lidského faktoru či výpadkem/selháním systémů Záložny, nebo vlivem externích událostí.
Záložna v rámci řízení operačních rizik stanovuje zásady a postupy pro vyhodnocování a ovlivňování míry podstupovaného operačního rizika, včetně zohlednění málo častých významných událostí. Sledování 
a vyhodnocování operačního rizika je začleněno do běžných procesů Záložny. Hlavním rozhodovacím 
a kontrolním orgánem v oblasti řízení operačních rizik je představenstvo Záložny.
Vnitřní předpisy Záložny stanovují povinnosti a pravomoci zaměstnanců včetně řídících zaměstnanců 
a upravují pracovní postupy a kontrolní činnosti. Organizační struktura Záložny a její vnitřní předpisy jsou nastaveny tak, aby bylo respektováno oddělení neslučitelných funkcí a vyloučen konflikt zájmů.
Záložna k identifikaci operačních rizik používá sběru dat z informačních systémů, systémů pro monitorování provozu a bezpečnosti a z interních požadavků a hlášení pracovníků Záložny. Všichni pracovníci Záložny jsou povinni bez zbytečné prodlevy provádět hlášení operačního rizika i v případě podezření. Identifikovaná operační rizika jsou následně řešena a pravidelně vyhodnocována.
Záložna má zavedený systém identifikace a kategorizace aktiv. Pro takto kategorizovaná aktiva jsou stanovené provozní a bezpečnostní zásady z pohledu důvěrnosti, integrity a dostupnosti. U významných aktiv probíhá pravidelná analýza rizik a při zjištění rizika realizována následná nápravná opatření. 
Záložna řídí přístup ke všem aktivům. Záložna definovala standardy úrovně ochrany a možnosti užití aktiv, včetně režimových opatření. Řízení přístupů a úrovně bezpečnosti je přiměřené dle významnosti konkrétních aktiv.
V záložně je zaveden proces vyhodnocení významnosti činností, na základě čehož se vytváří pohotovostní plány a tzv. disaster recovery plány (plány pro obnovení činnosti v případě katastrofické nebo jinak mimořádné události). Systém pohotovostního plánování je provázán s databází aktiv.
V rámci efektivního užití prostředků Záložna zajišťuje vybrané činnosti prostřednictvím outsourcingu. Tímto řešením se Záložna nezbavuje odpovědnosti  za rizika s danou činností spojená. Veškeré takto outsourcované činnosti jsou pravidelně vyhodnocovány.
Znalosti pracovníků Záložny z oblasti operačních rizik a bezpečnosti jsou pravidelně prověřovány interními testy.
</t>
  </si>
  <si>
    <t>Instituce má zřízen odborný útvar - úsek řízení rizik. Tento útvar organizačně zahrnuje odbor kreditních rizik, odbor tžních a operačních rizik a odbor monitoringu pohledávek. Odbor monitoringu dále zahrnuje oddělení analýzy pohledávek. Odbor tržních a operačních rizik dále zahrnuje oddělení operačních rizik a bezpečnosti a oddělení tržních rizik.</t>
  </si>
  <si>
    <t xml:space="preserve">Základem pro řízení rizik je strategie řízení rizik, která pokrývá riziko úvěrové (včetně rizika koncentrace), tržní a  operační (včetně rizika bezpečnostního). Ve strategii jsou popsány hlavní principy pro identfikaci, měření a řízení rizik a dále metody a nástroje na řízení rizik. Součástí strategie řízení rizik je také stanovení zásad pro tvorbu pohotovostních plánů. Aktivity instituce při podstupování a řízení finančních rizik spočívají zejména v kontrolovaném a řízeném používání finančních nástrojů a stanovování přípustných limitů. Součástí řídicího a kontrolního systému instituce je také stresové testování. Stresové testování spočívá v modelování různých simulovaných scénářů za účelem zjišťování jejich dopadů zejména do rizika úvěrového, tržního, likvidity a kapitálové přiměřenosti, včetně analýzy citlivosti jednotlivých rizikových faktorů. Smyslem modelových stresových scénářů je navozovat různé nepříznivé situace, jejichž pravděpodobnost skutečného vzniku nelze objektivně určit, ale jejichž výskyt je teoreticky možný nebo se v minulosti uskutečnil, a na základě vyhodnocení a kvantifikace dopadů do finanční pozice a výsledků hospodaření instituce přijímat opatření za účelem zvýšení odolnosti instituce proti případným finančním šokům v důsledku skutečně nastalých nepříznivých situací.Záložna si v rámci stresového testování zavedla scénáře systematické (obecní problém finančního trhu) a idiosynkratické (problém týkající se Záložny) Stresové testování je prováděno s měsíční frekvencí.
Vedení Záložny je předkládám čtvrtletně Risk Report, který popisuje stav řízení rizik, rizika kvantifikuje a v případě nepříznivého vývoje navrhuje úsek řízení rizik potřebná opatření. Dále je představenstvo měsíčně informováno vývoji všech rizikových ukazatelů a pak denně o vývoji vybraných ukazatelů ŘKS ( kapitálová přiměřenost (Tier I), oborová koncentrace, koncentrace velkých expozic atd.)
</t>
  </si>
  <si>
    <t xml:space="preserve">Základním nástrojem pro měření úrokového rizika je BPV (Basis Point Value), který  vyjadřuje, jak 
se změní hodnota portfolia při paralelní změně úrokové křivky o 0,01 %. Záložna má pro měření úrokového rizika  stanoveny limity pro každou významnou měnu, časové splatnosti a pro celé portfolio. 
Dalším nástrojem pro měření úrokového rizika, je stresové testování úrokového rizika. Základním scénářem pro stresové testování je scénář paralelního posunu úrokové křivky o +/- 2 %.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 
</t>
  </si>
  <si>
    <t xml:space="preserve">Standardně měsíčně. Nicméně jednou týdně se dělá odhad úrokové pozice.  Představenstvo spolu s útvarem řízení rizik průběžně vyhodnocují vývoj úrokových pozic a úvěrová komise navrhuje změny úročení vkladů a úvěrů. </t>
  </si>
  <si>
    <t>3Q/2015</t>
  </si>
  <si>
    <t>2Q/2015</t>
  </si>
  <si>
    <t>1Q/2015</t>
  </si>
  <si>
    <t>4Q/2015</t>
  </si>
  <si>
    <t>31. prosince 2015</t>
  </si>
  <si>
    <t>Členské vklady ve vypořádání (viz. Pozn. 12.1)</t>
  </si>
  <si>
    <t>1 309 261</t>
  </si>
  <si>
    <t>1 328 925</t>
  </si>
  <si>
    <t>Umořování dle čl. 64 Nařízení EU 575/2013 (CRR)</t>
  </si>
  <si>
    <t>*Dle čl. 26 Nařízení EU 575/2013 (CRR) je zahrnována nulová hodnota, protože k závěrkovému datu nebyl hospodářský výsledek ještě formálně schválen členskou schůzí.</t>
  </si>
  <si>
    <t>Centrální banky (ČNB) a státní dluhopisy (ČR)</t>
  </si>
  <si>
    <t>Expozice vůči centrálním bankám</t>
  </si>
  <si>
    <t>Podrozvahová expozice</t>
  </si>
  <si>
    <t>Instituce aplikuje výpočet pákového poměru s použitím Tier 1 kapitálu. Pákový poměr s použitím Tier 1 kapitálu k 31.12.2015 činil 12,502 %, aritmetický průměr za poslední čtvrtletí dle čl. 429 (2) CRR činil 12,330 %.</t>
  </si>
  <si>
    <r>
      <rPr>
        <sz val="10"/>
        <rFont val="Arial"/>
        <family val="2"/>
        <charset val="238"/>
      </rPr>
      <t xml:space="preserve">Složky kmenového kapitálu Tier 1 zahrnují auditované rozvahové hodnoty základních a dalších členských vkladů, rezervního a rizikového fondu a nerozděleného zisku minulého období. Hospodářské výsledky běžného období není dle čl. 26 Nařízení EU 575/2013 (CRR) zahrnován, protože tento hospodářský výsledek ještě nebyl formálně schválen členskou schůzí. Složka kmenového kapitálu Tier 1 je snížena o odpočet rozvahové hodnoty nehmotných aktiv představovaných software.
Kapitál Tier 2 je představován podřízenými vklady sjednanými v letech 2012 nebo 2013. Tyto vklady mají smluvní dobu </t>
    </r>
    <r>
      <rPr>
        <sz val="10"/>
        <color indexed="8"/>
        <rFont val="Arial"/>
        <family val="2"/>
        <charset val="238"/>
      </rPr>
      <t xml:space="preserve">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r>
  </si>
  <si>
    <t xml:space="preserve">Záložna má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 aby byla dostatečně pokryta rizika, kterým je nebo by mohla být Záložna vystavena. SVSK je koncipován na bázi ukazatele celkového kapitálového poměru. SVSK nad rámec regulatorních požadavků na kapitál dle CRR zahrnuje i individuální přirážky a dodatečné požadavky k rizikům koncentrace, velkých expozic, úrokovému a tržnímu, likvidity 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</si>
  <si>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 xml:space="preserve">Finanční pozice, výsledky hospodaření a peněžní toky Záložny jsou vystaveny riziku tržních úrokových sazeb. Úrokové sazby a marže mohou v důsledku tohoto rizika růst nebo vytvářet zisky, ale mohou se také snižovat nebo vytvářet ztráty. Záložna je vystavena úrokovému riziku vzhledem ke skutečnosti, 
že úročená aktiva a pasiva mají různé splatnosti nebo okamžiky změny úrokových sazeb. Cílem řízení úrokového rizika je minimalizovat ztráty Záložny z případných změn úrokových sazeb na finančních trzích, a to zejména v případě vzniku neočekávaných pohybů. Úvěrová komise navrhuje změny úročení vkladů a úvěrů Záložny. Představenstvo průběžně vyhodnocuje vývoj úrokových pozic.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</si>
</sst>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5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theme="1"/>
      <name val="Georgia"/>
      <family val="1"/>
    </font>
    <font>
      <b/>
      <sz val="8"/>
      <color theme="1"/>
      <name val="Georgia"/>
      <family val="1"/>
    </font>
    <font>
      <sz val="9.5"/>
      <color theme="1"/>
      <name val="Georgia"/>
      <family val="1"/>
    </font>
    <font>
      <sz val="8"/>
      <color theme="1"/>
      <name val="Georg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56">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7" borderId="13" xfId="0" applyNumberFormat="1" applyFont="1" applyFill="1" applyBorder="1" applyAlignment="1">
      <alignment horizontal="left"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vertical="center"/>
    </xf>
    <xf numFmtId="0" fontId="11" fillId="7" borderId="13"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14" fontId="4" fillId="7" borderId="57"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49"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horizontal="right" wrapText="1"/>
    </xf>
    <xf numFmtId="14" fontId="4" fillId="7" borderId="46"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53" xfId="0" applyNumberFormat="1"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11" fillId="0" borderId="34" xfId="0" applyNumberFormat="1" applyFont="1" applyBorder="1" applyAlignment="1">
      <alignment wrapText="1"/>
    </xf>
    <xf numFmtId="3" fontId="18" fillId="0" borderId="13" xfId="0" applyNumberFormat="1" applyFont="1" applyFill="1" applyBorder="1" applyAlignment="1">
      <alignment horizontal="center" vertical="center" wrapText="1"/>
    </xf>
    <xf numFmtId="3" fontId="4" fillId="0" borderId="47" xfId="0" applyNumberFormat="1" applyFont="1" applyFill="1" applyBorder="1" applyAlignment="1"/>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0" fontId="47" fillId="0" borderId="0" xfId="0" applyFont="1" applyAlignment="1">
      <alignment vertical="center"/>
    </xf>
    <xf numFmtId="0" fontId="48" fillId="0" borderId="23" xfId="0" applyFont="1" applyBorder="1" applyAlignment="1">
      <alignment vertical="center" wrapText="1"/>
    </xf>
    <xf numFmtId="0" fontId="48" fillId="0" borderId="23" xfId="0" applyFont="1" applyBorder="1" applyAlignment="1">
      <alignment horizontal="right" vertical="center" wrapText="1"/>
    </xf>
    <xf numFmtId="0" fontId="49" fillId="0" borderId="0" xfId="0" applyFont="1" applyAlignment="1">
      <alignment vertical="center" wrapText="1"/>
    </xf>
    <xf numFmtId="3" fontId="50" fillId="0" borderId="0" xfId="0" applyNumberFormat="1" applyFont="1" applyAlignment="1">
      <alignment horizontal="right" vertical="center" wrapText="1"/>
    </xf>
    <xf numFmtId="0" fontId="50" fillId="0" borderId="0" xfId="0" applyFont="1" applyAlignment="1">
      <alignment horizontal="right" vertical="center" wrapText="1"/>
    </xf>
    <xf numFmtId="0" fontId="48" fillId="0" borderId="8" xfId="0" applyFont="1" applyBorder="1" applyAlignment="1">
      <alignment vertical="center" wrapText="1"/>
    </xf>
    <xf numFmtId="3" fontId="48" fillId="0" borderId="8" xfId="0" applyNumberFormat="1" applyFont="1" applyBorder="1" applyAlignment="1">
      <alignment horizontal="right" vertical="center" wrapText="1"/>
    </xf>
    <xf numFmtId="3" fontId="48" fillId="0" borderId="23" xfId="0" applyNumberFormat="1" applyFont="1" applyBorder="1" applyAlignment="1">
      <alignment horizontal="right" vertical="center" wrapText="1"/>
    </xf>
    <xf numFmtId="0" fontId="11" fillId="0" borderId="13" xfId="0" applyNumberFormat="1" applyFont="1" applyBorder="1" applyAlignment="1">
      <alignment horizontal="right" vertical="center" wrapText="1"/>
    </xf>
    <xf numFmtId="3" fontId="11" fillId="0" borderId="13"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13" xfId="0" applyNumberFormat="1" applyFont="1" applyBorder="1" applyAlignment="1">
      <alignment horizontal="right"/>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3" fontId="4" fillId="0" borderId="19" xfId="0" applyNumberFormat="1" applyFont="1" applyFill="1" applyBorder="1" applyAlignment="1"/>
    <xf numFmtId="3" fontId="2" fillId="0" borderId="30"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11" fillId="0" borderId="13" xfId="0" applyNumberFormat="1" applyFont="1" applyFill="1" applyBorder="1" applyAlignment="1">
      <alignment horizontal="left" vertical="center" wrapText="1"/>
    </xf>
    <xf numFmtId="3" fontId="14" fillId="0" borderId="13" xfId="0" applyNumberFormat="1" applyFont="1" applyBorder="1" applyAlignment="1">
      <alignment horizontal="left" vertical="center" wrapText="1"/>
    </xf>
    <xf numFmtId="10" fontId="11" fillId="7" borderId="47"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0" fontId="4" fillId="5" borderId="21" xfId="0" applyNumberFormat="1" applyFont="1" applyFill="1" applyBorder="1" applyAlignment="1">
      <alignment horizontal="center" vertical="distributed" wrapText="1"/>
    </xf>
    <xf numFmtId="0" fontId="4" fillId="0" borderId="57" xfId="0" applyFont="1" applyFill="1" applyBorder="1" applyAlignment="1">
      <alignment vertical="center"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14" fontId="11" fillId="7" borderId="13" xfId="0" applyNumberFormat="1" applyFont="1" applyFill="1" applyBorder="1" applyAlignment="1">
      <alignment horizontal="center" vertical="center"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14" fontId="2" fillId="7" borderId="68"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29" xfId="0" applyNumberFormat="1" applyFont="1" applyFill="1" applyBorder="1" applyAlignment="1">
      <alignment horizontal="center" vertical="center"/>
    </xf>
    <xf numFmtId="49" fontId="0" fillId="11" borderId="11" xfId="0" applyNumberFormat="1" applyFill="1" applyBorder="1" applyAlignment="1">
      <alignment horizontal="left" vertical="top" wrapText="1"/>
    </xf>
    <xf numFmtId="3" fontId="18" fillId="0" borderId="41" xfId="0" applyNumberFormat="1" applyFont="1" applyFill="1" applyBorder="1"/>
    <xf numFmtId="3" fontId="4" fillId="0" borderId="13" xfId="0" applyNumberFormat="1" applyFont="1" applyFill="1" applyBorder="1"/>
    <xf numFmtId="3" fontId="4" fillId="0" borderId="31" xfId="0" applyNumberFormat="1" applyFont="1" applyFill="1" applyBorder="1"/>
    <xf numFmtId="3" fontId="2" fillId="0" borderId="11" xfId="0" applyNumberFormat="1" applyFont="1" applyBorder="1" applyAlignment="1">
      <alignment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43" xfId="0" applyFont="1" applyBorder="1" applyAlignment="1">
      <alignment horizontal="left" vertical="center" wrapText="1"/>
    </xf>
    <xf numFmtId="0" fontId="2" fillId="0" borderId="56" xfId="0" applyFont="1" applyBorder="1" applyAlignment="1">
      <alignment horizontal="left" vertical="center" wrapText="1"/>
    </xf>
    <xf numFmtId="0" fontId="2" fillId="0" borderId="49" xfId="0" applyFont="1" applyBorder="1" applyAlignment="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xf numFmtId="0" fontId="0" fillId="0" borderId="0" xfId="0" applyAlignment="1"/>
    <xf numFmtId="0" fontId="0" fillId="0" borderId="63" xfId="0" applyBorder="1" applyAlignment="1"/>
    <xf numFmtId="0" fontId="50" fillId="0" borderId="0" xfId="0" applyFont="1" applyAlignment="1">
      <alignment vertical="center" wrapText="1"/>
    </xf>
    <xf numFmtId="0" fontId="0" fillId="0" borderId="0" xfId="0" applyAlignment="1">
      <alignment wrapText="1"/>
    </xf>
    <xf numFmtId="0" fontId="0" fillId="0" borderId="63" xfId="0" applyBorder="1" applyAlignment="1">
      <alignment wrapText="1"/>
    </xf>
    <xf numFmtId="0" fontId="11" fillId="0" borderId="0" xfId="0" applyFont="1" applyAlignment="1">
      <alignment horizontal="left" vertical="top" wrapText="1"/>
    </xf>
    <xf numFmtId="0" fontId="11" fillId="0" borderId="63" xfId="0" applyFont="1" applyBorder="1" applyAlignment="1">
      <alignment horizontal="left" vertical="top"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2" xfId="0" applyFill="1" applyBorder="1" applyAlignment="1">
      <alignment vertical="center" wrapText="1"/>
    </xf>
    <xf numFmtId="0" fontId="0" fillId="0" borderId="47" xfId="0" applyFill="1"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7"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29" fillId="3" borderId="44" xfId="2" applyFont="1" applyFill="1" applyBorder="1" applyAlignment="1">
      <alignment horizontal="left" vertical="top" wrapText="1"/>
    </xf>
    <xf numFmtId="0" fontId="29" fillId="3" borderId="10" xfId="2" applyFont="1" applyFill="1" applyBorder="1" applyAlignment="1">
      <alignment horizontal="left" vertical="top" wrapText="1"/>
    </xf>
    <xf numFmtId="0" fontId="29" fillId="3" borderId="50" xfId="2" applyFont="1" applyFill="1" applyBorder="1" applyAlignment="1">
      <alignment horizontal="left" vertical="top" wrapText="1"/>
    </xf>
    <xf numFmtId="0" fontId="29" fillId="3" borderId="53"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63" xfId="2" applyFont="1" applyFill="1" applyBorder="1" applyAlignment="1">
      <alignment horizontal="left" vertical="top" wrapText="1"/>
    </xf>
    <xf numFmtId="0" fontId="29" fillId="3" borderId="46"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3" borderId="64" xfId="2" applyFont="1" applyFill="1" applyBorder="1" applyAlignment="1">
      <alignment horizontal="left" vertical="top"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11" borderId="6" xfId="0" applyFill="1" applyBorder="1" applyAlignment="1">
      <alignment horizontal="left" vertical="top" wrapText="1"/>
    </xf>
    <xf numFmtId="0" fontId="0" fillId="11" borderId="2" xfId="0" applyFill="1" applyBorder="1" applyAlignment="1">
      <alignment horizontal="left" vertical="top"/>
    </xf>
    <xf numFmtId="0" fontId="0" fillId="11" borderId="47" xfId="0" applyFill="1"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11" borderId="11" xfId="0" applyNumberFormat="1" applyFont="1" applyFill="1" applyBorder="1" applyAlignment="1">
      <alignment horizontal="left" vertical="top" wrapText="1"/>
    </xf>
    <xf numFmtId="49" fontId="2" fillId="11" borderId="47" xfId="0" applyNumberFormat="1" applyFont="1" applyFill="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4" xfId="0" applyBorder="1" applyAlignment="1">
      <alignment vertical="center" wrapText="1"/>
    </xf>
    <xf numFmtId="0" fontId="2"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71"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0" borderId="9" xfId="0" applyFont="1" applyFill="1" applyBorder="1" applyAlignment="1">
      <alignment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1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Normal 2" xfId="2" xr:uid="{00000000-0005-0000-0000-000005000000}"/>
    <cellStyle name="Normální" xfId="0" builtinId="0"/>
    <cellStyle name="optionalExposure" xfId="6" xr:uid="{00000000-0005-0000-0000-000007000000}"/>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E10" sqref="E10"/>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90" t="s">
        <v>1058</v>
      </c>
      <c r="B1" s="791"/>
      <c r="C1" s="791"/>
      <c r="D1" s="792"/>
      <c r="E1" s="219"/>
      <c r="F1" s="219"/>
      <c r="G1" s="131"/>
    </row>
    <row r="2" spans="1:7">
      <c r="A2" s="290" t="s">
        <v>842</v>
      </c>
      <c r="B2" s="291"/>
      <c r="C2" s="784">
        <v>42487</v>
      </c>
      <c r="D2" s="793" t="s">
        <v>987</v>
      </c>
      <c r="E2" s="219"/>
      <c r="F2" s="219"/>
      <c r="G2" s="131"/>
    </row>
    <row r="3" spans="1:7" ht="15.75" thickBot="1">
      <c r="A3" s="334" t="s">
        <v>843</v>
      </c>
      <c r="B3" s="292"/>
      <c r="C3" s="720">
        <v>42369</v>
      </c>
      <c r="D3" s="794"/>
      <c r="E3" s="219"/>
      <c r="F3" s="219"/>
      <c r="G3" s="131"/>
    </row>
    <row r="4" spans="1:7" ht="15.75" thickBot="1">
      <c r="A4" s="797"/>
      <c r="B4" s="798"/>
      <c r="C4" s="429" t="s">
        <v>844</v>
      </c>
      <c r="D4" s="795"/>
      <c r="E4" s="219"/>
      <c r="F4" s="219"/>
      <c r="G4" s="131"/>
    </row>
    <row r="5" spans="1:7">
      <c r="A5" s="245" t="s">
        <v>722</v>
      </c>
      <c r="B5" s="716" t="s">
        <v>250</v>
      </c>
      <c r="C5" s="430" t="s">
        <v>96</v>
      </c>
      <c r="D5" s="732" t="s">
        <v>1085</v>
      </c>
      <c r="E5" s="162"/>
      <c r="F5" s="162"/>
      <c r="G5" s="131"/>
    </row>
    <row r="6" spans="1:7">
      <c r="A6" s="246" t="s">
        <v>723</v>
      </c>
      <c r="B6" s="716" t="s">
        <v>251</v>
      </c>
      <c r="C6" s="431" t="s">
        <v>96</v>
      </c>
      <c r="D6" s="732" t="s">
        <v>1085</v>
      </c>
      <c r="E6" s="162"/>
      <c r="F6" s="162"/>
      <c r="G6" s="131"/>
    </row>
    <row r="7" spans="1:7">
      <c r="A7" s="246" t="s">
        <v>724</v>
      </c>
      <c r="B7" s="716" t="s">
        <v>21</v>
      </c>
      <c r="C7" s="431" t="s">
        <v>96</v>
      </c>
      <c r="D7" s="732" t="s">
        <v>1084</v>
      </c>
      <c r="E7" s="162"/>
      <c r="F7" s="162"/>
      <c r="G7" s="131"/>
    </row>
    <row r="8" spans="1:7">
      <c r="A8" s="298" t="s">
        <v>725</v>
      </c>
      <c r="B8" s="717" t="s">
        <v>1075</v>
      </c>
      <c r="C8" s="432" t="s">
        <v>96</v>
      </c>
      <c r="D8" s="733" t="s">
        <v>1085</v>
      </c>
      <c r="E8" s="218"/>
      <c r="F8" s="162"/>
      <c r="G8" s="131"/>
    </row>
    <row r="9" spans="1:7">
      <c r="A9" s="298" t="s">
        <v>726</v>
      </c>
      <c r="B9" s="717" t="s">
        <v>1076</v>
      </c>
      <c r="C9" s="432" t="s">
        <v>96</v>
      </c>
      <c r="D9" s="733" t="s">
        <v>1084</v>
      </c>
      <c r="E9" s="218"/>
      <c r="F9" s="162"/>
      <c r="G9" s="131"/>
    </row>
    <row r="10" spans="1:7">
      <c r="A10" s="298" t="s">
        <v>727</v>
      </c>
      <c r="B10" s="717" t="s">
        <v>1059</v>
      </c>
      <c r="C10" s="432" t="s">
        <v>993</v>
      </c>
      <c r="D10" s="733" t="s">
        <v>1085</v>
      </c>
      <c r="E10" s="218"/>
      <c r="F10" s="162"/>
      <c r="G10" s="131"/>
    </row>
    <row r="11" spans="1:7">
      <c r="A11" s="298" t="s">
        <v>728</v>
      </c>
      <c r="B11" s="717" t="s">
        <v>1060</v>
      </c>
      <c r="C11" s="432" t="s">
        <v>993</v>
      </c>
      <c r="D11" s="733" t="s">
        <v>1084</v>
      </c>
      <c r="E11" s="218"/>
      <c r="F11" s="162"/>
      <c r="G11" s="131"/>
    </row>
    <row r="12" spans="1:7">
      <c r="A12" s="298" t="s">
        <v>984</v>
      </c>
      <c r="B12" s="717" t="s">
        <v>1077</v>
      </c>
      <c r="C12" s="432" t="s">
        <v>96</v>
      </c>
      <c r="D12" s="733" t="s">
        <v>1085</v>
      </c>
      <c r="E12" s="218"/>
      <c r="F12" s="162"/>
      <c r="G12" s="131"/>
    </row>
    <row r="13" spans="1:7">
      <c r="A13" s="298" t="s">
        <v>729</v>
      </c>
      <c r="B13" s="717" t="s">
        <v>1078</v>
      </c>
      <c r="C13" s="432" t="s">
        <v>96</v>
      </c>
      <c r="D13" s="733" t="s">
        <v>1085</v>
      </c>
      <c r="E13" s="162"/>
      <c r="F13" s="162"/>
      <c r="G13" s="131"/>
    </row>
    <row r="14" spans="1:7">
      <c r="A14" s="298" t="s">
        <v>1003</v>
      </c>
      <c r="B14" s="717" t="s">
        <v>1061</v>
      </c>
      <c r="C14" s="432" t="s">
        <v>993</v>
      </c>
      <c r="D14" s="733" t="s">
        <v>1085</v>
      </c>
      <c r="E14" s="162"/>
      <c r="F14" s="162"/>
      <c r="G14" s="131"/>
    </row>
    <row r="15" spans="1:7">
      <c r="A15" s="247" t="s">
        <v>730</v>
      </c>
      <c r="B15" s="716" t="s">
        <v>23</v>
      </c>
      <c r="C15" s="433" t="s">
        <v>96</v>
      </c>
      <c r="D15" s="732" t="s">
        <v>1084</v>
      </c>
      <c r="E15" s="162"/>
      <c r="F15" s="162"/>
      <c r="G15" s="131"/>
    </row>
    <row r="16" spans="1:7">
      <c r="A16" s="298" t="s">
        <v>731</v>
      </c>
      <c r="B16" s="717" t="s">
        <v>1079</v>
      </c>
      <c r="C16" s="432" t="s">
        <v>96</v>
      </c>
      <c r="D16" s="733" t="s">
        <v>1085</v>
      </c>
      <c r="E16" s="218"/>
      <c r="F16" s="162"/>
      <c r="G16" s="131"/>
    </row>
    <row r="17" spans="1:7">
      <c r="A17" s="298" t="s">
        <v>732</v>
      </c>
      <c r="B17" s="717" t="s">
        <v>1080</v>
      </c>
      <c r="C17" s="434" t="s">
        <v>96</v>
      </c>
      <c r="D17" s="733" t="s">
        <v>1085</v>
      </c>
      <c r="E17" s="162"/>
      <c r="F17" s="162"/>
      <c r="G17" s="131"/>
    </row>
    <row r="18" spans="1:7">
      <c r="A18" s="298" t="s">
        <v>733</v>
      </c>
      <c r="B18" s="717" t="s">
        <v>1081</v>
      </c>
      <c r="C18" s="434" t="s">
        <v>96</v>
      </c>
      <c r="D18" s="733" t="s">
        <v>1084</v>
      </c>
      <c r="E18" s="162"/>
      <c r="F18" s="162"/>
      <c r="G18" s="131"/>
    </row>
    <row r="19" spans="1:7">
      <c r="A19" s="247" t="s">
        <v>734</v>
      </c>
      <c r="B19" s="716" t="s">
        <v>25</v>
      </c>
      <c r="C19" s="715" t="s">
        <v>96</v>
      </c>
      <c r="D19" s="734" t="s">
        <v>1085</v>
      </c>
      <c r="E19" s="218"/>
      <c r="F19" s="162"/>
      <c r="G19" s="131"/>
    </row>
    <row r="20" spans="1:7">
      <c r="A20" s="247" t="s">
        <v>735</v>
      </c>
      <c r="B20" s="716" t="s">
        <v>26</v>
      </c>
      <c r="C20" s="435" t="s">
        <v>96</v>
      </c>
      <c r="D20" s="732" t="s">
        <v>1084</v>
      </c>
      <c r="E20" s="162"/>
      <c r="F20" s="162"/>
      <c r="G20" s="131"/>
    </row>
    <row r="21" spans="1:7">
      <c r="A21" s="246" t="s">
        <v>736</v>
      </c>
      <c r="B21" s="716" t="s">
        <v>27</v>
      </c>
      <c r="C21" s="436" t="s">
        <v>96</v>
      </c>
      <c r="D21" s="732" t="s">
        <v>1085</v>
      </c>
      <c r="E21" s="162"/>
      <c r="F21" s="162"/>
      <c r="G21" s="131"/>
    </row>
    <row r="22" spans="1:7">
      <c r="A22" s="246" t="s">
        <v>737</v>
      </c>
      <c r="B22" s="716" t="s">
        <v>28</v>
      </c>
      <c r="C22" s="436" t="s">
        <v>96</v>
      </c>
      <c r="D22" s="732" t="s">
        <v>1085</v>
      </c>
      <c r="E22" s="162"/>
      <c r="F22" s="162"/>
      <c r="G22" s="131"/>
    </row>
    <row r="23" spans="1:7">
      <c r="A23" s="246" t="s">
        <v>738</v>
      </c>
      <c r="B23" s="716" t="s">
        <v>29</v>
      </c>
      <c r="C23" s="436" t="s">
        <v>96</v>
      </c>
      <c r="D23" s="732" t="s">
        <v>1084</v>
      </c>
      <c r="E23" s="162"/>
      <c r="F23" s="162"/>
      <c r="G23" s="131"/>
    </row>
    <row r="24" spans="1:7">
      <c r="A24" s="246" t="s">
        <v>739</v>
      </c>
      <c r="B24" s="716" t="s">
        <v>30</v>
      </c>
      <c r="C24" s="436" t="s">
        <v>96</v>
      </c>
      <c r="D24" s="732" t="s">
        <v>1085</v>
      </c>
      <c r="E24" s="162"/>
      <c r="F24" s="162"/>
      <c r="G24" s="131"/>
    </row>
    <row r="25" spans="1:7">
      <c r="A25" s="246" t="s">
        <v>740</v>
      </c>
      <c r="B25" s="716" t="s">
        <v>254</v>
      </c>
      <c r="C25" s="436" t="s">
        <v>96</v>
      </c>
      <c r="D25" s="732" t="s">
        <v>1084</v>
      </c>
      <c r="E25" s="162"/>
      <c r="F25" s="162"/>
      <c r="G25" s="131"/>
    </row>
    <row r="26" spans="1:7">
      <c r="A26" s="246" t="s">
        <v>741</v>
      </c>
      <c r="B26" s="716" t="s">
        <v>255</v>
      </c>
      <c r="C26" s="436" t="s">
        <v>96</v>
      </c>
      <c r="D26" s="732" t="s">
        <v>1084</v>
      </c>
      <c r="E26" s="162"/>
      <c r="F26" s="162"/>
      <c r="G26" s="131"/>
    </row>
    <row r="27" spans="1:7">
      <c r="A27" s="246" t="s">
        <v>742</v>
      </c>
      <c r="B27" s="716" t="s">
        <v>257</v>
      </c>
      <c r="C27" s="436" t="s">
        <v>96</v>
      </c>
      <c r="D27" s="732" t="s">
        <v>1084</v>
      </c>
      <c r="E27" s="162"/>
      <c r="F27" s="162"/>
      <c r="G27" s="131"/>
    </row>
    <row r="28" spans="1:7">
      <c r="A28" s="246" t="s">
        <v>743</v>
      </c>
      <c r="B28" s="716" t="s">
        <v>256</v>
      </c>
      <c r="C28" s="436" t="s">
        <v>96</v>
      </c>
      <c r="D28" s="732" t="s">
        <v>1084</v>
      </c>
      <c r="E28" s="162"/>
      <c r="F28" s="162"/>
      <c r="G28" s="131"/>
    </row>
    <row r="29" spans="1:7">
      <c r="A29" s="298" t="s">
        <v>744</v>
      </c>
      <c r="B29" s="717" t="s">
        <v>1062</v>
      </c>
      <c r="C29" s="437" t="s">
        <v>96</v>
      </c>
      <c r="D29" s="733" t="s">
        <v>1085</v>
      </c>
      <c r="E29" s="162"/>
      <c r="F29" s="162"/>
      <c r="G29" s="131"/>
    </row>
    <row r="30" spans="1:7">
      <c r="A30" s="298" t="s">
        <v>745</v>
      </c>
      <c r="B30" s="717" t="s">
        <v>1082</v>
      </c>
      <c r="C30" s="437" t="s">
        <v>96</v>
      </c>
      <c r="D30" s="733" t="s">
        <v>1085</v>
      </c>
      <c r="E30" s="162"/>
      <c r="F30" s="162"/>
      <c r="G30" s="131"/>
    </row>
    <row r="31" spans="1:7">
      <c r="A31" s="298" t="s">
        <v>834</v>
      </c>
      <c r="B31" s="717" t="s">
        <v>1074</v>
      </c>
      <c r="C31" s="437" t="s">
        <v>96</v>
      </c>
      <c r="D31" s="733" t="s">
        <v>1085</v>
      </c>
      <c r="E31" s="162"/>
      <c r="F31" s="162"/>
      <c r="G31" s="131"/>
    </row>
    <row r="32" spans="1:7">
      <c r="A32" s="298" t="s">
        <v>746</v>
      </c>
      <c r="B32" s="717" t="s">
        <v>1073</v>
      </c>
      <c r="C32" s="434" t="s">
        <v>96</v>
      </c>
      <c r="D32" s="733" t="s">
        <v>1085</v>
      </c>
      <c r="E32" s="218"/>
      <c r="F32" s="162"/>
      <c r="G32" s="131"/>
    </row>
    <row r="33" spans="1:7">
      <c r="A33" s="247" t="s">
        <v>776</v>
      </c>
      <c r="B33" s="716" t="s">
        <v>793</v>
      </c>
      <c r="C33" s="436" t="s">
        <v>96</v>
      </c>
      <c r="D33" s="734" t="s">
        <v>1084</v>
      </c>
      <c r="E33" s="162"/>
      <c r="F33" s="162"/>
      <c r="G33" s="131"/>
    </row>
    <row r="34" spans="1:7">
      <c r="A34" s="298" t="s">
        <v>777</v>
      </c>
      <c r="B34" s="717" t="s">
        <v>1083</v>
      </c>
      <c r="C34" s="437" t="s">
        <v>96</v>
      </c>
      <c r="D34" s="733" t="s">
        <v>1084</v>
      </c>
      <c r="E34" s="162"/>
      <c r="F34" s="162"/>
      <c r="G34" s="131"/>
    </row>
    <row r="35" spans="1:7">
      <c r="A35" s="247" t="s">
        <v>778</v>
      </c>
      <c r="B35" s="716" t="s">
        <v>791</v>
      </c>
      <c r="C35" s="438" t="s">
        <v>96</v>
      </c>
      <c r="D35" s="734" t="s">
        <v>1084</v>
      </c>
      <c r="E35" s="163"/>
      <c r="F35" s="199"/>
      <c r="G35" s="131"/>
    </row>
    <row r="36" spans="1:7" ht="15.75" thickBot="1">
      <c r="A36" s="248" t="s">
        <v>779</v>
      </c>
      <c r="B36" s="716" t="s">
        <v>790</v>
      </c>
      <c r="C36" s="439" t="s">
        <v>96</v>
      </c>
      <c r="D36" s="735" t="s">
        <v>1084</v>
      </c>
      <c r="E36" s="162"/>
      <c r="F36" s="162"/>
      <c r="G36" s="131"/>
    </row>
    <row r="37" spans="1:7">
      <c r="A37" s="800" t="s">
        <v>1063</v>
      </c>
      <c r="B37" s="801"/>
      <c r="C37" s="801"/>
      <c r="D37" s="801"/>
      <c r="E37" s="162"/>
      <c r="F37" s="162"/>
      <c r="G37" s="131"/>
    </row>
    <row r="38" spans="1:7">
      <c r="A38" s="796"/>
      <c r="B38" s="796"/>
      <c r="C38" s="796"/>
      <c r="D38" s="425"/>
      <c r="E38" s="132"/>
      <c r="F38" s="132"/>
    </row>
    <row r="39" spans="1:7" ht="15" customHeight="1">
      <c r="A39" s="426"/>
      <c r="B39" s="426"/>
      <c r="C39" s="426"/>
      <c r="D39" s="232"/>
      <c r="E39" s="132"/>
      <c r="F39" s="132"/>
    </row>
    <row r="40" spans="1:7">
      <c r="A40" s="426"/>
      <c r="B40" s="426"/>
      <c r="C40" s="426"/>
      <c r="D40" s="232"/>
      <c r="E40" s="132"/>
      <c r="F40" s="132"/>
    </row>
    <row r="41" spans="1:7">
      <c r="A41" s="426"/>
      <c r="B41" s="426"/>
      <c r="C41" s="426"/>
      <c r="D41" s="232"/>
      <c r="E41" s="132"/>
      <c r="F41" s="132"/>
    </row>
    <row r="42" spans="1:7">
      <c r="A42" s="426"/>
      <c r="B42" s="426"/>
      <c r="C42" s="426"/>
      <c r="D42" s="232"/>
      <c r="E42" s="132"/>
      <c r="F42" s="132"/>
    </row>
    <row r="43" spans="1:7">
      <c r="A43" s="426"/>
      <c r="B43" s="426"/>
      <c r="C43" s="426"/>
      <c r="D43" s="232"/>
      <c r="E43" s="132"/>
      <c r="F43" s="132"/>
    </row>
    <row r="44" spans="1:7">
      <c r="A44" s="799"/>
      <c r="B44" s="799"/>
      <c r="C44" s="799"/>
    </row>
    <row r="46" spans="1:7">
      <c r="A46" s="297"/>
      <c r="B46" s="297"/>
      <c r="C46" s="297"/>
    </row>
    <row r="47" spans="1:7">
      <c r="A47" s="297"/>
      <c r="B47" s="297"/>
      <c r="C47" s="297"/>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B57" sqref="B5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6" t="s">
        <v>729</v>
      </c>
      <c r="B1" s="836"/>
      <c r="C1" s="836"/>
      <c r="D1" s="335"/>
      <c r="E1" s="231"/>
    </row>
    <row r="2" spans="1:5">
      <c r="A2" s="836" t="s">
        <v>22</v>
      </c>
      <c r="B2" s="836"/>
      <c r="C2" s="836"/>
      <c r="D2" s="335"/>
      <c r="E2" s="231"/>
    </row>
    <row r="3" spans="1:5" ht="15.75" thickBot="1">
      <c r="A3" s="1077" t="s">
        <v>1066</v>
      </c>
      <c r="B3" s="1077"/>
      <c r="C3" s="1077"/>
      <c r="D3" s="1077"/>
    </row>
    <row r="4" spans="1:5">
      <c r="A4" s="838" t="s">
        <v>217</v>
      </c>
      <c r="B4" s="839"/>
      <c r="C4" s="839"/>
      <c r="D4" s="844" t="s">
        <v>1064</v>
      </c>
    </row>
    <row r="5" spans="1:5" ht="15.75" thickBot="1">
      <c r="A5" s="841"/>
      <c r="B5" s="842"/>
      <c r="C5" s="842"/>
      <c r="D5" s="871"/>
    </row>
    <row r="6" spans="1:5" ht="15.75" thickBot="1">
      <c r="A6" s="343" t="str">
        <f>Obsah!A3</f>
        <v>Informace platné k datu</v>
      </c>
      <c r="B6" s="344"/>
      <c r="C6" s="726">
        <f>Obsah!C3</f>
        <v>42369</v>
      </c>
      <c r="D6" s="349"/>
    </row>
    <row r="7" spans="1:5">
      <c r="A7" s="808" t="s">
        <v>218</v>
      </c>
      <c r="B7" s="809"/>
      <c r="C7" s="809"/>
      <c r="D7" s="864" t="s">
        <v>749</v>
      </c>
      <c r="E7" s="133"/>
    </row>
    <row r="8" spans="1:5" ht="90.75" customHeight="1" thickBot="1">
      <c r="A8" s="1082" t="s">
        <v>1175</v>
      </c>
      <c r="B8" s="1083"/>
      <c r="C8" s="1084"/>
      <c r="D8" s="1081"/>
      <c r="E8" s="133"/>
    </row>
    <row r="9" spans="1:5" hidden="1" outlineLevel="1">
      <c r="A9" s="402"/>
      <c r="B9" s="403"/>
      <c r="C9" s="404"/>
      <c r="D9" s="865" t="s">
        <v>221</v>
      </c>
      <c r="E9" s="133"/>
    </row>
    <row r="10" spans="1:5" hidden="1" outlineLevel="1">
      <c r="A10" s="405"/>
      <c r="B10" s="406"/>
      <c r="C10" s="407"/>
      <c r="D10" s="865"/>
      <c r="E10" s="133"/>
    </row>
    <row r="11" spans="1:5" hidden="1" outlineLevel="1">
      <c r="A11" s="405"/>
      <c r="B11" s="406"/>
      <c r="C11" s="407"/>
      <c r="D11" s="865"/>
      <c r="E11" s="133"/>
    </row>
    <row r="12" spans="1:5" hidden="1" outlineLevel="1">
      <c r="A12" s="405"/>
      <c r="B12" s="406"/>
      <c r="C12" s="407"/>
      <c r="D12" s="865"/>
      <c r="E12" s="133"/>
    </row>
    <row r="13" spans="1:5" hidden="1" outlineLevel="1">
      <c r="A13" s="405"/>
      <c r="B13" s="406"/>
      <c r="C13" s="407"/>
      <c r="D13" s="865"/>
      <c r="E13" s="133"/>
    </row>
    <row r="14" spans="1:5" hidden="1" outlineLevel="1">
      <c r="A14" s="405"/>
      <c r="B14" s="406"/>
      <c r="C14" s="407"/>
      <c r="D14" s="865"/>
      <c r="E14" s="133"/>
    </row>
    <row r="15" spans="1:5" hidden="1" outlineLevel="1">
      <c r="A15" s="405"/>
      <c r="B15" s="406"/>
      <c r="C15" s="407"/>
      <c r="D15" s="865"/>
      <c r="E15" s="133"/>
    </row>
    <row r="16" spans="1:5" hidden="1" outlineLevel="1">
      <c r="A16" s="405"/>
      <c r="B16" s="406"/>
      <c r="C16" s="407"/>
      <c r="D16" s="865"/>
      <c r="E16" s="133"/>
    </row>
    <row r="17" spans="1:5" hidden="1" outlineLevel="1">
      <c r="A17" s="405"/>
      <c r="B17" s="406"/>
      <c r="C17" s="407"/>
      <c r="D17" s="865"/>
      <c r="E17" s="133"/>
    </row>
    <row r="18" spans="1:5" hidden="1" outlineLevel="1">
      <c r="A18" s="405"/>
      <c r="B18" s="406"/>
      <c r="C18" s="407"/>
      <c r="D18" s="865"/>
      <c r="E18" s="133"/>
    </row>
    <row r="19" spans="1:5" hidden="1" outlineLevel="1">
      <c r="A19" s="405"/>
      <c r="B19" s="406"/>
      <c r="C19" s="407"/>
      <c r="D19" s="865"/>
      <c r="E19" s="133"/>
    </row>
    <row r="20" spans="1:5" hidden="1" outlineLevel="1">
      <c r="A20" s="405"/>
      <c r="B20" s="406"/>
      <c r="C20" s="407"/>
      <c r="D20" s="865"/>
      <c r="E20" s="133"/>
    </row>
    <row r="21" spans="1:5" hidden="1" outlineLevel="1">
      <c r="A21" s="405"/>
      <c r="B21" s="406"/>
      <c r="C21" s="407"/>
      <c r="D21" s="865"/>
      <c r="E21" s="133"/>
    </row>
    <row r="22" spans="1:5" hidden="1" outlineLevel="1">
      <c r="A22" s="405"/>
      <c r="B22" s="406"/>
      <c r="C22" s="407"/>
      <c r="D22" s="865"/>
      <c r="E22" s="133"/>
    </row>
    <row r="23" spans="1:5" ht="15.75" hidden="1" outlineLevel="1" thickBot="1">
      <c r="A23" s="408"/>
      <c r="B23" s="409"/>
      <c r="C23" s="410"/>
      <c r="D23" s="866"/>
      <c r="E23" s="133"/>
    </row>
    <row r="24" spans="1:5" ht="30" customHeight="1" collapsed="1">
      <c r="A24" s="808" t="s">
        <v>219</v>
      </c>
      <c r="B24" s="809"/>
      <c r="C24" s="809"/>
      <c r="D24" s="864" t="s">
        <v>750</v>
      </c>
      <c r="E24" s="133"/>
    </row>
    <row r="25" spans="1:5" ht="15.75" thickBot="1">
      <c r="A25" s="440"/>
      <c r="B25" s="441"/>
      <c r="C25" s="442"/>
      <c r="D25" s="1081"/>
      <c r="E25" s="133"/>
    </row>
    <row r="26" spans="1:5" hidden="1" outlineLevel="1">
      <c r="A26" s="402"/>
      <c r="B26" s="403"/>
      <c r="C26" s="404"/>
      <c r="D26" s="865" t="s">
        <v>750</v>
      </c>
      <c r="E26" s="133"/>
    </row>
    <row r="27" spans="1:5" hidden="1" outlineLevel="1">
      <c r="A27" s="405"/>
      <c r="B27" s="406"/>
      <c r="C27" s="407"/>
      <c r="D27" s="865"/>
      <c r="E27" s="133"/>
    </row>
    <row r="28" spans="1:5" hidden="1" outlineLevel="1">
      <c r="A28" s="405"/>
      <c r="B28" s="406"/>
      <c r="C28" s="407"/>
      <c r="D28" s="865"/>
      <c r="E28" s="133"/>
    </row>
    <row r="29" spans="1:5" hidden="1" outlineLevel="1">
      <c r="A29" s="405"/>
      <c r="B29" s="406"/>
      <c r="C29" s="407"/>
      <c r="D29" s="865"/>
      <c r="E29" s="133"/>
    </row>
    <row r="30" spans="1:5" hidden="1" outlineLevel="1">
      <c r="A30" s="405"/>
      <c r="B30" s="406"/>
      <c r="C30" s="407"/>
      <c r="D30" s="865"/>
      <c r="E30" s="133"/>
    </row>
    <row r="31" spans="1:5" hidden="1" outlineLevel="1">
      <c r="A31" s="405"/>
      <c r="B31" s="406"/>
      <c r="C31" s="407"/>
      <c r="D31" s="865"/>
      <c r="E31" s="133"/>
    </row>
    <row r="32" spans="1:5" hidden="1" outlineLevel="1">
      <c r="A32" s="405"/>
      <c r="B32" s="406"/>
      <c r="C32" s="407"/>
      <c r="D32" s="865"/>
      <c r="E32" s="133"/>
    </row>
    <row r="33" spans="1:5" hidden="1" outlineLevel="1">
      <c r="A33" s="405"/>
      <c r="B33" s="406"/>
      <c r="C33" s="407"/>
      <c r="D33" s="865"/>
      <c r="E33" s="133"/>
    </row>
    <row r="34" spans="1:5" hidden="1" outlineLevel="1">
      <c r="A34" s="405"/>
      <c r="B34" s="406"/>
      <c r="C34" s="407"/>
      <c r="D34" s="865"/>
      <c r="E34" s="133"/>
    </row>
    <row r="35" spans="1:5" hidden="1" outlineLevel="1">
      <c r="A35" s="405"/>
      <c r="B35" s="406"/>
      <c r="C35" s="407"/>
      <c r="D35" s="865"/>
      <c r="E35" s="133"/>
    </row>
    <row r="36" spans="1:5" hidden="1" outlineLevel="1">
      <c r="A36" s="405"/>
      <c r="B36" s="406"/>
      <c r="C36" s="407"/>
      <c r="D36" s="865"/>
      <c r="E36" s="133"/>
    </row>
    <row r="37" spans="1:5" hidden="1" outlineLevel="1">
      <c r="A37" s="405"/>
      <c r="B37" s="406"/>
      <c r="C37" s="407"/>
      <c r="D37" s="865"/>
      <c r="E37" s="133"/>
    </row>
    <row r="38" spans="1:5" hidden="1" outlineLevel="1">
      <c r="A38" s="405"/>
      <c r="B38" s="406"/>
      <c r="C38" s="407"/>
      <c r="D38" s="865"/>
      <c r="E38" s="133"/>
    </row>
    <row r="39" spans="1:5" hidden="1" outlineLevel="1">
      <c r="A39" s="405"/>
      <c r="B39" s="406"/>
      <c r="C39" s="407"/>
      <c r="D39" s="865"/>
      <c r="E39" s="133"/>
    </row>
    <row r="40" spans="1:5" ht="15.75" hidden="1" outlineLevel="1" thickBot="1">
      <c r="A40" s="408"/>
      <c r="B40" s="409"/>
      <c r="C40" s="410"/>
      <c r="D40" s="866"/>
      <c r="E40" s="133"/>
    </row>
    <row r="41" spans="1:5" ht="30" customHeight="1" collapsed="1">
      <c r="A41" s="1078" t="s">
        <v>1</v>
      </c>
      <c r="B41" s="1079"/>
      <c r="C41" s="1079"/>
      <c r="D41" s="864" t="s">
        <v>754</v>
      </c>
      <c r="E41" s="133"/>
    </row>
    <row r="42" spans="1:5" ht="15" customHeight="1">
      <c r="A42" s="656"/>
      <c r="B42" s="698"/>
      <c r="C42" s="657"/>
      <c r="D42" s="1080"/>
      <c r="E42" s="133"/>
    </row>
    <row r="43" spans="1:5" hidden="1" outlineLevel="1">
      <c r="A43" s="696"/>
      <c r="B43" s="559"/>
      <c r="C43" s="559"/>
      <c r="D43" s="1075" t="s">
        <v>754</v>
      </c>
      <c r="E43" s="133"/>
    </row>
    <row r="44" spans="1:5" hidden="1" outlineLevel="1">
      <c r="A44" s="696"/>
      <c r="B44" s="559"/>
      <c r="C44" s="559"/>
      <c r="D44" s="1075"/>
      <c r="E44" s="133"/>
    </row>
    <row r="45" spans="1:5" hidden="1" outlineLevel="1">
      <c r="A45" s="696"/>
      <c r="B45" s="559"/>
      <c r="C45" s="559"/>
      <c r="D45" s="1075"/>
      <c r="E45" s="133"/>
    </row>
    <row r="46" spans="1:5" hidden="1" outlineLevel="1">
      <c r="A46" s="696"/>
      <c r="B46" s="559"/>
      <c r="C46" s="559"/>
      <c r="D46" s="1075"/>
      <c r="E46" s="133"/>
    </row>
    <row r="47" spans="1:5" hidden="1" outlineLevel="1">
      <c r="A47" s="696"/>
      <c r="B47" s="559"/>
      <c r="C47" s="559"/>
      <c r="D47" s="1075"/>
      <c r="E47" s="133"/>
    </row>
    <row r="48" spans="1:5" hidden="1" outlineLevel="1">
      <c r="A48" s="696"/>
      <c r="B48" s="559"/>
      <c r="C48" s="559"/>
      <c r="D48" s="1075"/>
      <c r="E48" s="133"/>
    </row>
    <row r="49" spans="1:5" hidden="1" outlineLevel="1">
      <c r="A49" s="696"/>
      <c r="B49" s="559"/>
      <c r="C49" s="559"/>
      <c r="D49" s="1075"/>
      <c r="E49" s="133"/>
    </row>
    <row r="50" spans="1:5" hidden="1" outlineLevel="1">
      <c r="A50" s="696"/>
      <c r="B50" s="559"/>
      <c r="C50" s="559"/>
      <c r="D50" s="1075"/>
      <c r="E50" s="133"/>
    </row>
    <row r="51" spans="1:5" hidden="1" outlineLevel="1">
      <c r="A51" s="696"/>
      <c r="B51" s="559"/>
      <c r="C51" s="559"/>
      <c r="D51" s="1075"/>
      <c r="E51" s="133"/>
    </row>
    <row r="52" spans="1:5" ht="15.75" hidden="1" outlineLevel="1" thickBot="1">
      <c r="A52" s="669"/>
      <c r="B52" s="697"/>
      <c r="C52" s="697"/>
      <c r="D52" s="1076"/>
      <c r="E52" s="133"/>
    </row>
    <row r="53" spans="1:5" collapsed="1">
      <c r="A53" s="559"/>
      <c r="B53" s="559"/>
      <c r="C53" s="559"/>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D32" sqref="D32"/>
    </sheetView>
  </sheetViews>
  <sheetFormatPr defaultRowHeight="15"/>
  <cols>
    <col min="1" max="1" width="45.7109375" customWidth="1"/>
    <col min="2" max="2" width="50.42578125" customWidth="1"/>
    <col min="3" max="6" width="16.7109375" customWidth="1"/>
    <col min="7" max="7" width="20.7109375" customWidth="1"/>
  </cols>
  <sheetData>
    <row r="1" spans="1:8">
      <c r="A1" s="836" t="s">
        <v>729</v>
      </c>
      <c r="B1" s="836"/>
      <c r="C1" s="836"/>
      <c r="D1" s="836"/>
      <c r="E1" s="836"/>
      <c r="F1" s="836"/>
      <c r="G1" s="335"/>
      <c r="H1" s="231"/>
    </row>
    <row r="2" spans="1:8">
      <c r="A2" s="836" t="s">
        <v>22</v>
      </c>
      <c r="B2" s="836"/>
      <c r="C2" s="836"/>
      <c r="D2" s="836"/>
      <c r="E2" s="836"/>
      <c r="F2" s="836"/>
      <c r="G2" s="335"/>
      <c r="H2" s="231"/>
    </row>
    <row r="3" spans="1:8" ht="15.75" thickBot="1">
      <c r="A3" s="1077" t="s">
        <v>1066</v>
      </c>
      <c r="B3" s="1077"/>
      <c r="C3" s="1077"/>
      <c r="D3" s="1077"/>
      <c r="E3" s="1077"/>
      <c r="F3" s="1077"/>
      <c r="G3" s="1077"/>
    </row>
    <row r="4" spans="1:8">
      <c r="A4" s="838" t="s">
        <v>1070</v>
      </c>
      <c r="B4" s="839"/>
      <c r="C4" s="839"/>
      <c r="D4" s="839"/>
      <c r="E4" s="839"/>
      <c r="F4" s="839"/>
      <c r="G4" s="844" t="s">
        <v>1064</v>
      </c>
    </row>
    <row r="5" spans="1:8" ht="15.75" thickBot="1">
      <c r="A5" s="841"/>
      <c r="B5" s="842"/>
      <c r="C5" s="842"/>
      <c r="D5" s="842"/>
      <c r="E5" s="842"/>
      <c r="F5" s="842"/>
      <c r="G5" s="871"/>
    </row>
    <row r="6" spans="1:8" ht="15.75" thickBot="1">
      <c r="A6" s="560" t="str">
        <f>Obsah!A3</f>
        <v>Informace platné k datu</v>
      </c>
      <c r="B6" s="561"/>
      <c r="C6" s="561"/>
      <c r="D6" s="561"/>
      <c r="E6" s="561"/>
      <c r="F6" s="726">
        <f>Obsah!C3</f>
        <v>42369</v>
      </c>
      <c r="G6" s="356"/>
    </row>
    <row r="7" spans="1:8" ht="36.75" customHeight="1">
      <c r="A7" s="856"/>
      <c r="B7" s="1089"/>
      <c r="C7" s="565" t="s">
        <v>998</v>
      </c>
      <c r="D7" s="565" t="s">
        <v>999</v>
      </c>
      <c r="E7" s="565" t="s">
        <v>1000</v>
      </c>
      <c r="F7" s="566" t="s">
        <v>1001</v>
      </c>
      <c r="G7" s="864"/>
      <c r="H7" s="133"/>
    </row>
    <row r="8" spans="1:8" ht="15.75" thickBot="1">
      <c r="A8" s="1090"/>
      <c r="B8" s="1091"/>
      <c r="C8" s="567" t="s">
        <v>1163</v>
      </c>
      <c r="D8" s="567" t="s">
        <v>1160</v>
      </c>
      <c r="E8" s="567" t="s">
        <v>1161</v>
      </c>
      <c r="F8" s="568" t="s">
        <v>1162</v>
      </c>
      <c r="G8" s="866"/>
      <c r="H8" s="133"/>
    </row>
    <row r="9" spans="1:8">
      <c r="A9" s="1087" t="s">
        <v>220</v>
      </c>
      <c r="B9" s="564" t="s">
        <v>63</v>
      </c>
      <c r="C9" s="766">
        <v>0</v>
      </c>
      <c r="D9" s="766">
        <v>0</v>
      </c>
      <c r="E9" s="766">
        <v>0</v>
      </c>
      <c r="F9" s="766">
        <v>0</v>
      </c>
      <c r="G9" s="865" t="s">
        <v>751</v>
      </c>
      <c r="H9" s="133"/>
    </row>
    <row r="10" spans="1:8">
      <c r="A10" s="850"/>
      <c r="B10" s="170" t="s">
        <v>64</v>
      </c>
      <c r="C10" s="767"/>
      <c r="D10" s="767"/>
      <c r="E10" s="767"/>
      <c r="F10" s="767"/>
      <c r="G10" s="865"/>
      <c r="H10" s="133"/>
    </row>
    <row r="11" spans="1:8">
      <c r="A11" s="850"/>
      <c r="B11" s="170" t="s">
        <v>65</v>
      </c>
      <c r="C11" s="767"/>
      <c r="D11" s="767"/>
      <c r="E11" s="767"/>
      <c r="F11" s="767"/>
      <c r="G11" s="865"/>
      <c r="H11" s="133"/>
    </row>
    <row r="12" spans="1:8">
      <c r="A12" s="850"/>
      <c r="B12" s="170" t="s">
        <v>66</v>
      </c>
      <c r="C12" s="767"/>
      <c r="D12" s="767"/>
      <c r="E12" s="767"/>
      <c r="F12" s="767"/>
      <c r="G12" s="865"/>
      <c r="H12" s="133"/>
    </row>
    <row r="13" spans="1:8">
      <c r="A13" s="850"/>
      <c r="B13" s="170" t="s">
        <v>67</v>
      </c>
      <c r="C13" s="767"/>
      <c r="D13" s="767"/>
      <c r="E13" s="767"/>
      <c r="F13" s="767"/>
      <c r="G13" s="865"/>
      <c r="H13" s="133"/>
    </row>
    <row r="14" spans="1:8">
      <c r="A14" s="850"/>
      <c r="B14" s="170" t="s">
        <v>68</v>
      </c>
      <c r="C14" s="767">
        <v>14553</v>
      </c>
      <c r="D14" s="767">
        <v>29803.752358811202</v>
      </c>
      <c r="E14" s="767">
        <v>22799.156458790399</v>
      </c>
      <c r="F14" s="767">
        <v>22122</v>
      </c>
      <c r="G14" s="865"/>
      <c r="H14" s="133"/>
    </row>
    <row r="15" spans="1:8">
      <c r="A15" s="850"/>
      <c r="B15" s="170" t="s">
        <v>69</v>
      </c>
      <c r="C15" s="767">
        <v>512046</v>
      </c>
      <c r="D15" s="767">
        <v>470701.41499120003</v>
      </c>
      <c r="E15" s="767">
        <v>474174.15240000002</v>
      </c>
      <c r="F15" s="767">
        <v>493215</v>
      </c>
      <c r="G15" s="865"/>
      <c r="H15" s="133"/>
    </row>
    <row r="16" spans="1:8">
      <c r="A16" s="850"/>
      <c r="B16" s="170" t="s">
        <v>70</v>
      </c>
      <c r="C16" s="767"/>
      <c r="D16" s="767"/>
      <c r="E16" s="767"/>
      <c r="F16" s="767"/>
      <c r="G16" s="865"/>
      <c r="H16" s="133"/>
    </row>
    <row r="17" spans="1:8">
      <c r="A17" s="850"/>
      <c r="B17" s="170" t="s">
        <v>71</v>
      </c>
      <c r="C17" s="767"/>
      <c r="D17" s="767"/>
      <c r="E17" s="767"/>
      <c r="F17" s="767"/>
      <c r="G17" s="865"/>
      <c r="H17" s="133"/>
    </row>
    <row r="18" spans="1:8">
      <c r="A18" s="850"/>
      <c r="B18" s="170" t="s">
        <v>72</v>
      </c>
      <c r="C18" s="767">
        <v>82037</v>
      </c>
      <c r="D18" s="767">
        <v>141217.91847239999</v>
      </c>
      <c r="E18" s="767">
        <v>160789.01815439999</v>
      </c>
      <c r="F18" s="767">
        <v>150445</v>
      </c>
      <c r="G18" s="865"/>
      <c r="H18" s="133"/>
    </row>
    <row r="19" spans="1:8">
      <c r="A19" s="850"/>
      <c r="B19" s="170" t="s">
        <v>73</v>
      </c>
      <c r="C19" s="767"/>
      <c r="D19" s="767"/>
      <c r="E19" s="767"/>
      <c r="F19" s="767"/>
      <c r="G19" s="865"/>
      <c r="H19" s="133"/>
    </row>
    <row r="20" spans="1:8">
      <c r="A20" s="850"/>
      <c r="B20" s="170" t="s">
        <v>75</v>
      </c>
      <c r="C20" s="767"/>
      <c r="D20" s="767"/>
      <c r="E20" s="767"/>
      <c r="F20" s="767"/>
      <c r="G20" s="865"/>
      <c r="H20" s="133"/>
    </row>
    <row r="21" spans="1:8">
      <c r="A21" s="850"/>
      <c r="B21" s="170" t="s">
        <v>74</v>
      </c>
      <c r="C21" s="767"/>
      <c r="D21" s="767"/>
      <c r="E21" s="767"/>
      <c r="F21" s="767"/>
      <c r="G21" s="865"/>
      <c r="H21" s="133"/>
    </row>
    <row r="22" spans="1:8" ht="25.5">
      <c r="A22" s="850"/>
      <c r="B22" s="170" t="s">
        <v>77</v>
      </c>
      <c r="C22" s="767"/>
      <c r="D22" s="767"/>
      <c r="E22" s="767"/>
      <c r="F22" s="767"/>
      <c r="G22" s="865"/>
      <c r="H22" s="133"/>
    </row>
    <row r="23" spans="1:8" ht="25.5">
      <c r="A23" s="850"/>
      <c r="B23" s="170" t="s">
        <v>76</v>
      </c>
      <c r="C23" s="767"/>
      <c r="D23" s="767"/>
      <c r="E23" s="767"/>
      <c r="F23" s="767"/>
      <c r="G23" s="865"/>
      <c r="H23" s="133"/>
    </row>
    <row r="24" spans="1:8" ht="15" customHeight="1">
      <c r="A24" s="850"/>
      <c r="B24" s="170" t="s">
        <v>78</v>
      </c>
      <c r="C24" s="767"/>
      <c r="D24" s="767"/>
      <c r="E24" s="767"/>
      <c r="F24" s="767"/>
      <c r="G24" s="865"/>
      <c r="H24" s="133"/>
    </row>
    <row r="25" spans="1:8" ht="15.75" thickBot="1">
      <c r="A25" s="1088"/>
      <c r="B25" s="171" t="s">
        <v>79</v>
      </c>
      <c r="C25" s="768">
        <v>76794</v>
      </c>
      <c r="D25" s="768">
        <v>67493.757532000003</v>
      </c>
      <c r="E25" s="768">
        <v>76421.101631115904</v>
      </c>
      <c r="F25" s="768">
        <v>76518</v>
      </c>
      <c r="G25" s="865"/>
      <c r="H25" s="133"/>
    </row>
    <row r="26" spans="1:8">
      <c r="A26" s="808" t="s">
        <v>222</v>
      </c>
      <c r="B26" s="169" t="s">
        <v>223</v>
      </c>
      <c r="C26" s="765"/>
      <c r="D26" s="765"/>
      <c r="E26" s="765"/>
      <c r="F26" s="765"/>
      <c r="G26" s="864" t="s">
        <v>752</v>
      </c>
      <c r="H26" s="133"/>
    </row>
    <row r="27" spans="1:8" ht="38.25">
      <c r="A27" s="850"/>
      <c r="B27" s="170" t="s">
        <v>54</v>
      </c>
      <c r="C27" s="767"/>
      <c r="D27" s="767"/>
      <c r="E27" s="767"/>
      <c r="F27" s="767"/>
      <c r="G27" s="865"/>
      <c r="H27" s="133"/>
    </row>
    <row r="28" spans="1:8">
      <c r="A28" s="850"/>
      <c r="B28" s="170" t="s">
        <v>53</v>
      </c>
      <c r="C28" s="767">
        <v>8787</v>
      </c>
      <c r="D28" s="767">
        <v>2777.48</v>
      </c>
      <c r="E28" s="767">
        <v>4723.6928000000007</v>
      </c>
      <c r="F28" s="767">
        <v>2263</v>
      </c>
      <c r="G28" s="865"/>
      <c r="H28" s="133"/>
    </row>
    <row r="29" spans="1:8">
      <c r="A29" s="850"/>
      <c r="B29" s="170" t="s">
        <v>52</v>
      </c>
      <c r="C29" s="767"/>
      <c r="D29" s="767"/>
      <c r="E29" s="767"/>
      <c r="F29" s="767"/>
      <c r="G29" s="865"/>
      <c r="H29" s="133"/>
    </row>
    <row r="30" spans="1:8" ht="15.75" thickBot="1">
      <c r="A30" s="1088"/>
      <c r="B30" s="171" t="s">
        <v>51</v>
      </c>
      <c r="C30" s="171"/>
      <c r="D30" s="171"/>
      <c r="E30" s="171"/>
      <c r="F30" s="172"/>
      <c r="G30" s="865"/>
      <c r="H30" s="133"/>
    </row>
    <row r="31" spans="1:8" ht="25.5">
      <c r="A31" s="808" t="s">
        <v>0</v>
      </c>
      <c r="B31" s="556" t="s">
        <v>1055</v>
      </c>
      <c r="C31" s="765">
        <v>49900</v>
      </c>
      <c r="D31" s="765">
        <v>49900</v>
      </c>
      <c r="E31" s="765">
        <v>49900</v>
      </c>
      <c r="F31" s="765">
        <v>49900</v>
      </c>
      <c r="G31" s="802" t="s">
        <v>753</v>
      </c>
      <c r="H31" s="133"/>
    </row>
    <row r="32" spans="1:8" ht="25.5">
      <c r="A32" s="850"/>
      <c r="B32" s="558" t="s">
        <v>1056</v>
      </c>
      <c r="C32" s="558"/>
      <c r="D32" s="558"/>
      <c r="E32" s="558"/>
      <c r="F32" s="9"/>
      <c r="G32" s="803"/>
      <c r="H32" s="133"/>
    </row>
    <row r="33" spans="1:8" ht="26.25" thickBot="1">
      <c r="A33" s="860"/>
      <c r="B33" s="557" t="s">
        <v>1057</v>
      </c>
      <c r="C33" s="557"/>
      <c r="D33" s="557"/>
      <c r="E33" s="557"/>
      <c r="F33" s="557"/>
      <c r="G33" s="804"/>
      <c r="H33" s="133"/>
    </row>
    <row r="34" spans="1:8">
      <c r="A34" s="1078" t="s">
        <v>2</v>
      </c>
      <c r="B34" s="176" t="s">
        <v>63</v>
      </c>
      <c r="C34" s="176"/>
      <c r="D34" s="176"/>
      <c r="E34" s="176"/>
      <c r="F34" s="556"/>
      <c r="G34" s="864" t="s">
        <v>755</v>
      </c>
      <c r="H34" s="133"/>
    </row>
    <row r="35" spans="1:8">
      <c r="A35" s="1085"/>
      <c r="B35" s="174" t="s">
        <v>68</v>
      </c>
      <c r="C35" s="174"/>
      <c r="D35" s="174"/>
      <c r="E35" s="174"/>
      <c r="F35" s="558"/>
      <c r="G35" s="865"/>
      <c r="H35" s="133"/>
    </row>
    <row r="36" spans="1:8">
      <c r="A36" s="1085"/>
      <c r="B36" s="174" t="s">
        <v>69</v>
      </c>
      <c r="C36" s="174"/>
      <c r="D36" s="174"/>
      <c r="E36" s="174"/>
      <c r="F36" s="558"/>
      <c r="G36" s="865"/>
      <c r="H36" s="133"/>
    </row>
    <row r="37" spans="1:8">
      <c r="A37" s="1085"/>
      <c r="B37" s="174" t="s">
        <v>70</v>
      </c>
      <c r="C37" s="174"/>
      <c r="D37" s="174"/>
      <c r="E37" s="174"/>
      <c r="F37" s="558"/>
      <c r="G37" s="865"/>
      <c r="H37" s="133"/>
    </row>
    <row r="38" spans="1:8">
      <c r="A38" s="1085"/>
      <c r="B38" s="174" t="s">
        <v>78</v>
      </c>
      <c r="C38" s="174"/>
      <c r="D38" s="174"/>
      <c r="E38" s="174"/>
      <c r="F38" s="558"/>
      <c r="G38" s="865"/>
      <c r="H38" s="133"/>
    </row>
    <row r="39" spans="1:8">
      <c r="A39" s="1085"/>
      <c r="B39" s="174" t="s">
        <v>74</v>
      </c>
      <c r="C39" s="174"/>
      <c r="D39" s="174"/>
      <c r="E39" s="174"/>
      <c r="F39" s="558"/>
      <c r="G39" s="865"/>
      <c r="H39" s="133"/>
    </row>
    <row r="40" spans="1:8" ht="15" customHeight="1" thickBot="1">
      <c r="A40" s="1086"/>
      <c r="B40" s="179" t="s">
        <v>836</v>
      </c>
      <c r="C40" s="179"/>
      <c r="D40" s="179"/>
      <c r="E40" s="179"/>
      <c r="F40" s="557"/>
      <c r="G40" s="866"/>
      <c r="H40" s="133"/>
    </row>
    <row r="41" spans="1:8" ht="15" customHeight="1">
      <c r="H41" s="133"/>
    </row>
    <row r="42" spans="1:8" ht="15" customHeight="1">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workbookViewId="0">
      <selection activeCell="A78" sqref="A78:B78"/>
    </sheetView>
  </sheetViews>
  <sheetFormatPr defaultRowHeight="15" outlineLevelRow="1"/>
  <cols>
    <col min="1" max="3" width="45.7109375" customWidth="1"/>
    <col min="4" max="4" width="16.7109375" customWidth="1"/>
  </cols>
  <sheetData>
    <row r="1" spans="1:44">
      <c r="A1" s="836" t="s">
        <v>730</v>
      </c>
      <c r="B1" s="836"/>
      <c r="C1" s="836"/>
      <c r="D1" s="335"/>
      <c r="E1" s="231"/>
    </row>
    <row r="2" spans="1:44">
      <c r="A2" s="836" t="s">
        <v>23</v>
      </c>
      <c r="B2" s="836"/>
      <c r="C2" s="836"/>
      <c r="D2" s="335"/>
      <c r="E2" s="231"/>
    </row>
    <row r="3" spans="1:44" ht="15.75" thickBot="1">
      <c r="A3" s="1113"/>
      <c r="B3" s="1113"/>
      <c r="C3" s="1113"/>
      <c r="D3" s="1113"/>
    </row>
    <row r="4" spans="1:44">
      <c r="A4" s="838" t="s">
        <v>3</v>
      </c>
      <c r="B4" s="839"/>
      <c r="C4" s="839"/>
      <c r="D4" s="844" t="s">
        <v>1064</v>
      </c>
    </row>
    <row r="5" spans="1:44" ht="15.75" thickBot="1">
      <c r="A5" s="841"/>
      <c r="B5" s="842"/>
      <c r="C5" s="842"/>
      <c r="D5" s="871"/>
    </row>
    <row r="6" spans="1:44" ht="15.75" thickBot="1">
      <c r="A6" s="343" t="str">
        <f>Obsah!A3</f>
        <v>Informace platné k datu</v>
      </c>
      <c r="B6" s="344"/>
      <c r="C6" s="726">
        <f>Obsah!C3</f>
        <v>42369</v>
      </c>
      <c r="D6" s="356"/>
      <c r="E6" s="8"/>
    </row>
    <row r="7" spans="1:44">
      <c r="A7" s="1118" t="s">
        <v>4</v>
      </c>
      <c r="B7" s="1119"/>
      <c r="C7" s="1120"/>
      <c r="D7" s="802" t="s">
        <v>756</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2"/>
      <c r="B8" s="453"/>
      <c r="C8" s="454"/>
      <c r="D8" s="80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3"/>
      <c r="B9" s="444"/>
      <c r="C9" s="445"/>
      <c r="D9" s="1121" t="s">
        <v>756</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6"/>
      <c r="B10" s="447"/>
      <c r="C10" s="448"/>
      <c r="D10" s="112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6"/>
      <c r="B11" s="447"/>
      <c r="C11" s="448"/>
      <c r="D11" s="112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6"/>
      <c r="B12" s="447"/>
      <c r="C12" s="448"/>
      <c r="D12" s="112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6"/>
      <c r="B13" s="447"/>
      <c r="C13" s="448"/>
      <c r="D13" s="112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6"/>
      <c r="B14" s="447"/>
      <c r="C14" s="448"/>
      <c r="D14" s="112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6"/>
      <c r="B15" s="447"/>
      <c r="C15" s="448"/>
      <c r="D15" s="112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6"/>
      <c r="B16" s="447"/>
      <c r="C16" s="448"/>
      <c r="D16" s="112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6"/>
      <c r="B17" s="447"/>
      <c r="C17" s="448"/>
      <c r="D17" s="112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6"/>
      <c r="B18" s="447"/>
      <c r="C18" s="448"/>
      <c r="D18" s="112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6"/>
      <c r="B19" s="447"/>
      <c r="C19" s="448"/>
      <c r="D19" s="112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6"/>
      <c r="B20" s="447"/>
      <c r="C20" s="448"/>
      <c r="D20" s="112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6"/>
      <c r="B21" s="447"/>
      <c r="C21" s="448"/>
      <c r="D21" s="112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6"/>
      <c r="B22" s="447"/>
      <c r="C22" s="448"/>
      <c r="D22" s="112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9"/>
      <c r="B23" s="450"/>
      <c r="C23" s="451"/>
      <c r="D23" s="112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8" t="s">
        <v>5</v>
      </c>
      <c r="B24" s="1119"/>
      <c r="C24" s="1120"/>
      <c r="D24" s="802" t="s">
        <v>757</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2"/>
      <c r="B25" s="453"/>
      <c r="C25" s="454"/>
      <c r="D25" s="80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3"/>
      <c r="B26" s="444"/>
      <c r="C26" s="445"/>
      <c r="D26" s="1121" t="s">
        <v>757</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6"/>
      <c r="B27" s="447"/>
      <c r="C27" s="448"/>
      <c r="D27" s="112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6"/>
      <c r="B28" s="447"/>
      <c r="C28" s="448"/>
      <c r="D28" s="112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6"/>
      <c r="B29" s="447"/>
      <c r="C29" s="448"/>
      <c r="D29" s="112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6"/>
      <c r="B30" s="447"/>
      <c r="C30" s="448"/>
      <c r="D30" s="112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6"/>
      <c r="B31" s="447"/>
      <c r="C31" s="448"/>
      <c r="D31" s="112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6"/>
      <c r="B32" s="447"/>
      <c r="C32" s="448"/>
      <c r="D32" s="112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6"/>
      <c r="B33" s="447"/>
      <c r="C33" s="448"/>
      <c r="D33" s="112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6"/>
      <c r="B34" s="447"/>
      <c r="C34" s="448"/>
      <c r="D34" s="112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6"/>
      <c r="B35" s="447"/>
      <c r="C35" s="448"/>
      <c r="D35" s="112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6"/>
      <c r="B36" s="447"/>
      <c r="C36" s="448"/>
      <c r="D36" s="112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6"/>
      <c r="B37" s="447"/>
      <c r="C37" s="448"/>
      <c r="D37" s="112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6"/>
      <c r="B38" s="447"/>
      <c r="C38" s="448"/>
      <c r="D38" s="112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6"/>
      <c r="B39" s="447"/>
      <c r="C39" s="448"/>
      <c r="D39" s="112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9"/>
      <c r="B40" s="450"/>
      <c r="C40" s="451"/>
      <c r="D40" s="112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8" t="s">
        <v>6</v>
      </c>
      <c r="B41" s="1119"/>
      <c r="C41" s="1120"/>
      <c r="D41" s="802" t="s">
        <v>758</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2"/>
      <c r="B42" s="453"/>
      <c r="C42" s="454"/>
      <c r="D42" s="80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3"/>
      <c r="B43" s="444"/>
      <c r="C43" s="445"/>
      <c r="D43" s="1121" t="s">
        <v>758</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6"/>
      <c r="B44" s="447"/>
      <c r="C44" s="448"/>
      <c r="D44" s="112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6"/>
      <c r="B45" s="447"/>
      <c r="C45" s="448"/>
      <c r="D45" s="112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6"/>
      <c r="B46" s="447"/>
      <c r="C46" s="448"/>
      <c r="D46" s="112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6"/>
      <c r="B47" s="447"/>
      <c r="C47" s="448"/>
      <c r="D47" s="112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6"/>
      <c r="B48" s="447"/>
      <c r="C48" s="448"/>
      <c r="D48" s="112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6"/>
      <c r="B49" s="447"/>
      <c r="C49" s="448"/>
      <c r="D49" s="112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6"/>
      <c r="B50" s="447"/>
      <c r="C50" s="448"/>
      <c r="D50" s="112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6"/>
      <c r="B51" s="447"/>
      <c r="C51" s="448"/>
      <c r="D51" s="112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6"/>
      <c r="B52" s="447"/>
      <c r="C52" s="448"/>
      <c r="D52" s="112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6"/>
      <c r="B53" s="447"/>
      <c r="C53" s="448"/>
      <c r="D53" s="112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6"/>
      <c r="B54" s="447"/>
      <c r="C54" s="448"/>
      <c r="D54" s="112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6"/>
      <c r="B55" s="447"/>
      <c r="C55" s="448"/>
      <c r="D55" s="112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6"/>
      <c r="B56" s="447"/>
      <c r="C56" s="448"/>
      <c r="D56" s="112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9"/>
      <c r="B57" s="450"/>
      <c r="C57" s="451"/>
      <c r="D57" s="112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6" t="s">
        <v>7</v>
      </c>
      <c r="B58" s="1127"/>
      <c r="C58" s="1127"/>
      <c r="D58" s="802" t="s">
        <v>759</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2"/>
      <c r="B59" s="453"/>
      <c r="C59" s="454"/>
      <c r="D59" s="80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3"/>
      <c r="B60" s="444"/>
      <c r="C60" s="445"/>
      <c r="D60" s="1121" t="s">
        <v>759</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6"/>
      <c r="B61" s="447"/>
      <c r="C61" s="448"/>
      <c r="D61" s="112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6"/>
      <c r="B62" s="447"/>
      <c r="C62" s="448"/>
      <c r="D62" s="112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6"/>
      <c r="B63" s="447"/>
      <c r="C63" s="448"/>
      <c r="D63" s="112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6"/>
      <c r="B64" s="447"/>
      <c r="C64" s="448"/>
      <c r="D64" s="112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6"/>
      <c r="B65" s="447"/>
      <c r="C65" s="448"/>
      <c r="D65" s="112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6"/>
      <c r="B66" s="447"/>
      <c r="C66" s="448"/>
      <c r="D66" s="112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6"/>
      <c r="B67" s="447"/>
      <c r="C67" s="448"/>
      <c r="D67" s="112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6"/>
      <c r="B68" s="447"/>
      <c r="C68" s="448"/>
      <c r="D68" s="112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6"/>
      <c r="B69" s="447"/>
      <c r="C69" s="448"/>
      <c r="D69" s="112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6"/>
      <c r="B70" s="447"/>
      <c r="C70" s="448"/>
      <c r="D70" s="112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6"/>
      <c r="B71" s="447"/>
      <c r="C71" s="448"/>
      <c r="D71" s="112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6"/>
      <c r="B72" s="447"/>
      <c r="C72" s="448"/>
      <c r="D72" s="112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6"/>
      <c r="B73" s="447"/>
      <c r="C73" s="448"/>
      <c r="D73" s="112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9"/>
      <c r="B74" s="450"/>
      <c r="C74" s="451"/>
      <c r="D74" s="112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94" t="s">
        <v>10</v>
      </c>
      <c r="B75" s="1095"/>
      <c r="C75" s="17"/>
      <c r="D75" s="1106" t="s">
        <v>760</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9" t="s">
        <v>9</v>
      </c>
      <c r="B76" s="880"/>
      <c r="C76" s="18"/>
      <c r="D76" s="1107"/>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1" t="s">
        <v>705</v>
      </c>
      <c r="B77" s="1112"/>
      <c r="C77" s="18"/>
      <c r="D77" s="1107"/>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4" t="s">
        <v>8</v>
      </c>
      <c r="B78" s="1125"/>
      <c r="C78" s="19"/>
      <c r="D78" s="1108"/>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7" t="s">
        <v>11</v>
      </c>
      <c r="B79" s="878"/>
      <c r="C79" s="907"/>
      <c r="D79" s="1059" t="s">
        <v>761</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2"/>
      <c r="B80" s="1093"/>
      <c r="C80" s="1093"/>
      <c r="D80" s="1060"/>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2"/>
      <c r="B81" s="1093"/>
      <c r="C81" s="1093"/>
      <c r="D81" s="1060"/>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2"/>
      <c r="B82" s="1093"/>
      <c r="C82" s="1093"/>
      <c r="D82" s="1060"/>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2"/>
      <c r="B83" s="1093"/>
      <c r="C83" s="1093"/>
      <c r="D83" s="1060"/>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99"/>
      <c r="B84" s="1100"/>
      <c r="C84" s="1100"/>
      <c r="D84" s="1073"/>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01"/>
      <c r="B85" s="1102"/>
      <c r="C85" s="1102"/>
      <c r="D85" s="1060" t="s">
        <v>761</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92"/>
      <c r="B86" s="1093"/>
      <c r="C86" s="1093"/>
      <c r="D86" s="1060"/>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92"/>
      <c r="B87" s="1093"/>
      <c r="C87" s="1093"/>
      <c r="D87" s="1060"/>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92"/>
      <c r="B88" s="1093"/>
      <c r="C88" s="1093"/>
      <c r="D88" s="1060"/>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92"/>
      <c r="B89" s="1093"/>
      <c r="C89" s="1093"/>
      <c r="D89" s="1060"/>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92"/>
      <c r="B90" s="1093"/>
      <c r="C90" s="1093"/>
      <c r="D90" s="1060"/>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92"/>
      <c r="B91" s="1093"/>
      <c r="C91" s="1093"/>
      <c r="D91" s="1060"/>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92"/>
      <c r="B92" s="1093"/>
      <c r="C92" s="1093"/>
      <c r="D92" s="1060"/>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92"/>
      <c r="B93" s="1093"/>
      <c r="C93" s="1093"/>
      <c r="D93" s="1060"/>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92"/>
      <c r="B94" s="1093"/>
      <c r="C94" s="1093"/>
      <c r="D94" s="1060"/>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14"/>
      <c r="B95" s="1115"/>
      <c r="C95" s="1115"/>
      <c r="D95" s="1060"/>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7" t="s">
        <v>19</v>
      </c>
      <c r="B96" s="878"/>
      <c r="C96" s="907"/>
      <c r="D96" s="1106" t="s">
        <v>762</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1" t="s">
        <v>178</v>
      </c>
      <c r="B97" s="1112"/>
      <c r="C97" s="658" t="s">
        <v>12</v>
      </c>
      <c r="D97" s="1107"/>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03"/>
      <c r="B98" s="1104"/>
      <c r="C98" s="18"/>
      <c r="D98" s="1107"/>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03"/>
      <c r="B99" s="1104"/>
      <c r="C99" s="18"/>
      <c r="D99" s="1107"/>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03"/>
      <c r="B100" s="1104"/>
      <c r="C100" s="18"/>
      <c r="D100" s="1107"/>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03"/>
      <c r="B101" s="1104"/>
      <c r="C101" s="18"/>
      <c r="D101" s="1107"/>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09"/>
      <c r="B102" s="1110"/>
      <c r="C102" s="19"/>
      <c r="D102" s="1108"/>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16"/>
      <c r="B103" s="1117"/>
      <c r="C103" s="143"/>
      <c r="D103" s="1061" t="s">
        <v>762</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03"/>
      <c r="B104" s="1104"/>
      <c r="C104" s="18"/>
      <c r="D104" s="1107"/>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03"/>
      <c r="B105" s="1104"/>
      <c r="C105" s="18"/>
      <c r="D105" s="1107"/>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03"/>
      <c r="B106" s="1104"/>
      <c r="C106" s="18"/>
      <c r="D106" s="1107"/>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03"/>
      <c r="B107" s="1104"/>
      <c r="C107" s="18"/>
      <c r="D107" s="1107"/>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03"/>
      <c r="B108" s="1104"/>
      <c r="C108" s="18"/>
      <c r="D108" s="1107"/>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03"/>
      <c r="B109" s="1104"/>
      <c r="C109" s="18"/>
      <c r="D109" s="1107"/>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03"/>
      <c r="B110" s="1104"/>
      <c r="C110" s="18"/>
      <c r="D110" s="1107"/>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9"/>
      <c r="B111" s="880"/>
      <c r="C111" s="18"/>
      <c r="D111" s="1107"/>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05"/>
      <c r="B112" s="902"/>
      <c r="C112" s="155"/>
      <c r="D112" s="1072"/>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97" t="s">
        <v>13</v>
      </c>
      <c r="B113" s="1098"/>
      <c r="C113" s="180"/>
      <c r="D113" s="249" t="s">
        <v>763</v>
      </c>
      <c r="E113" s="101"/>
      <c r="F113" s="101"/>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4" t="s">
        <v>14</v>
      </c>
      <c r="B114" s="1095"/>
      <c r="C114" s="1096"/>
      <c r="D114" s="1059" t="s">
        <v>764</v>
      </c>
      <c r="E114" s="101"/>
      <c r="F114" s="101"/>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0" t="s">
        <v>15</v>
      </c>
      <c r="B115" s="671" t="s">
        <v>16</v>
      </c>
      <c r="C115" s="674" t="s">
        <v>17</v>
      </c>
      <c r="D115" s="1060"/>
      <c r="E115" s="101"/>
      <c r="F115" s="101"/>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60"/>
      <c r="E116" s="101"/>
      <c r="F116" s="101"/>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60"/>
      <c r="E117" s="101"/>
      <c r="F117" s="101"/>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60"/>
      <c r="E118" s="101"/>
      <c r="F118" s="101"/>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60"/>
      <c r="E119" s="101"/>
      <c r="F119" s="101"/>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73"/>
      <c r="E120" s="101"/>
      <c r="F120" s="101"/>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64" t="s">
        <v>764</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65"/>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65"/>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65"/>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65"/>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65"/>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65"/>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65"/>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65"/>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66"/>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30" sqref="C30"/>
    </sheetView>
  </sheetViews>
  <sheetFormatPr defaultRowHeight="15" outlineLevelRow="1"/>
  <cols>
    <col min="1" max="1" width="45.7109375" customWidth="1"/>
    <col min="2" max="2" width="48" customWidth="1"/>
    <col min="3" max="3" width="50" customWidth="1"/>
    <col min="4" max="4" width="16.7109375" customWidth="1"/>
  </cols>
  <sheetData>
    <row r="1" spans="1:5">
      <c r="A1" s="836" t="s">
        <v>731</v>
      </c>
      <c r="B1" s="836"/>
      <c r="C1" s="836"/>
      <c r="D1" s="335"/>
      <c r="E1" s="231"/>
    </row>
    <row r="2" spans="1:5">
      <c r="A2" s="836" t="s">
        <v>24</v>
      </c>
      <c r="B2" s="836"/>
      <c r="C2" s="836"/>
      <c r="D2" s="335"/>
      <c r="E2" s="231"/>
    </row>
    <row r="3" spans="1:5" ht="15.75" thickBot="1">
      <c r="A3" s="1113" t="s">
        <v>1066</v>
      </c>
      <c r="B3" s="1113"/>
      <c r="C3" s="1113"/>
      <c r="D3" s="1113"/>
    </row>
    <row r="4" spans="1:5">
      <c r="A4" s="838" t="s">
        <v>228</v>
      </c>
      <c r="B4" s="839"/>
      <c r="C4" s="839"/>
      <c r="D4" s="844" t="s">
        <v>1064</v>
      </c>
    </row>
    <row r="5" spans="1:5" ht="15.75" thickBot="1">
      <c r="A5" s="841"/>
      <c r="B5" s="842"/>
      <c r="C5" s="842"/>
      <c r="D5" s="871"/>
    </row>
    <row r="6" spans="1:5" ht="15.75" thickBot="1">
      <c r="A6" s="343" t="str">
        <f>Obsah!A3</f>
        <v>Informace platné k datu</v>
      </c>
      <c r="B6" s="344"/>
      <c r="C6" s="726">
        <f>Obsah!C3</f>
        <v>42369</v>
      </c>
      <c r="D6" s="349"/>
    </row>
    <row r="7" spans="1:5" ht="30" customHeight="1" thickBot="1">
      <c r="A7" s="1130" t="s">
        <v>224</v>
      </c>
      <c r="B7" s="1131"/>
      <c r="C7" s="740">
        <v>0</v>
      </c>
      <c r="D7" s="250" t="s">
        <v>765</v>
      </c>
    </row>
    <row r="8" spans="1:5" ht="15" customHeight="1">
      <c r="A8" s="1132" t="s">
        <v>225</v>
      </c>
      <c r="B8" s="1133"/>
      <c r="C8" s="1133"/>
      <c r="D8" s="1137" t="s">
        <v>766</v>
      </c>
    </row>
    <row r="9" spans="1:5">
      <c r="A9" s="1141" t="s">
        <v>226</v>
      </c>
      <c r="B9" s="1142"/>
      <c r="C9" s="186" t="s">
        <v>170</v>
      </c>
      <c r="D9" s="1138"/>
    </row>
    <row r="10" spans="1:5">
      <c r="A10" s="1128"/>
      <c r="B10" s="1129"/>
      <c r="C10" s="184"/>
      <c r="D10" s="1138"/>
    </row>
    <row r="11" spans="1:5">
      <c r="A11" s="1128"/>
      <c r="B11" s="1129"/>
      <c r="C11" s="184"/>
      <c r="D11" s="1138"/>
    </row>
    <row r="12" spans="1:5">
      <c r="A12" s="1128"/>
      <c r="B12" s="1129"/>
      <c r="C12" s="184"/>
      <c r="D12" s="1138"/>
    </row>
    <row r="13" spans="1:5">
      <c r="A13" s="1128"/>
      <c r="B13" s="1129"/>
      <c r="C13" s="184"/>
      <c r="D13" s="1138"/>
    </row>
    <row r="14" spans="1:5" ht="15.75" thickBot="1">
      <c r="A14" s="1134"/>
      <c r="B14" s="1135"/>
      <c r="C14" s="185"/>
      <c r="D14" s="1139"/>
    </row>
    <row r="15" spans="1:5" hidden="1" outlineLevel="1">
      <c r="A15" s="1140"/>
      <c r="B15" s="967"/>
      <c r="C15" s="187"/>
      <c r="D15" s="1137" t="s">
        <v>766</v>
      </c>
    </row>
    <row r="16" spans="1:5" hidden="1" outlineLevel="1">
      <c r="A16" s="1128"/>
      <c r="B16" s="1129"/>
      <c r="C16" s="184"/>
      <c r="D16" s="1138"/>
    </row>
    <row r="17" spans="1:4" hidden="1" outlineLevel="1">
      <c r="A17" s="1128"/>
      <c r="B17" s="1129"/>
      <c r="C17" s="184"/>
      <c r="D17" s="1138"/>
    </row>
    <row r="18" spans="1:4" hidden="1" outlineLevel="1">
      <c r="A18" s="1128"/>
      <c r="B18" s="1129"/>
      <c r="C18" s="9"/>
      <c r="D18" s="1138"/>
    </row>
    <row r="19" spans="1:4" hidden="1" outlineLevel="1">
      <c r="A19" s="1128"/>
      <c r="B19" s="1129"/>
      <c r="C19" s="9"/>
      <c r="D19" s="1138"/>
    </row>
    <row r="20" spans="1:4" hidden="1" outlineLevel="1">
      <c r="A20" s="1128"/>
      <c r="B20" s="1129"/>
      <c r="C20" s="9"/>
      <c r="D20" s="1138"/>
    </row>
    <row r="21" spans="1:4" hidden="1" outlineLevel="1">
      <c r="A21" s="1128"/>
      <c r="B21" s="1129"/>
      <c r="C21" s="9"/>
      <c r="D21" s="1138"/>
    </row>
    <row r="22" spans="1:4" hidden="1" outlineLevel="1">
      <c r="A22" s="1128"/>
      <c r="B22" s="1129"/>
      <c r="C22" s="9"/>
      <c r="D22" s="1138"/>
    </row>
    <row r="23" spans="1:4" ht="15.75" hidden="1" outlineLevel="1" thickBot="1">
      <c r="A23" s="1134"/>
      <c r="B23" s="1135"/>
      <c r="C23" s="107"/>
      <c r="D23" s="1139"/>
    </row>
    <row r="24" spans="1:4" collapsed="1">
      <c r="A24" s="1136"/>
      <c r="B24" s="1136"/>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8"/>
  <sheetViews>
    <sheetView zoomScale="90" zoomScaleNormal="90" workbookViewId="0">
      <selection activeCell="F171" sqref="F171"/>
    </sheetView>
  </sheetViews>
  <sheetFormatPr defaultRowHeight="15" outlineLevelRow="1"/>
  <cols>
    <col min="1" max="1" width="16.28515625" customWidth="1"/>
    <col min="2" max="2" width="41.5703125" customWidth="1"/>
    <col min="3" max="3" width="17.42578125" customWidth="1"/>
    <col min="4" max="4" width="41" customWidth="1"/>
    <col min="5" max="5" width="17.7109375" customWidth="1"/>
    <col min="6" max="6" width="46.140625" customWidth="1"/>
    <col min="7" max="7" width="16.7109375" customWidth="1"/>
  </cols>
  <sheetData>
    <row r="1" spans="1:8">
      <c r="A1" s="836" t="s">
        <v>732</v>
      </c>
      <c r="B1" s="836"/>
      <c r="C1" s="836"/>
      <c r="D1" s="836"/>
      <c r="E1" s="836"/>
      <c r="F1" s="836"/>
      <c r="G1" s="335"/>
      <c r="H1" s="231"/>
    </row>
    <row r="2" spans="1:8">
      <c r="A2" s="836" t="s">
        <v>249</v>
      </c>
      <c r="B2" s="836"/>
      <c r="C2" s="836"/>
      <c r="D2" s="836"/>
      <c r="E2" s="836"/>
      <c r="F2" s="836"/>
      <c r="G2" s="335"/>
      <c r="H2" s="231"/>
    </row>
    <row r="3" spans="1:8" ht="15.75" thickBot="1">
      <c r="A3" s="1159" t="s">
        <v>1071</v>
      </c>
      <c r="B3" s="1159"/>
      <c r="C3" s="1159"/>
      <c r="D3" s="1159"/>
      <c r="E3" s="1159"/>
      <c r="F3" s="1159"/>
      <c r="G3" s="1159"/>
    </row>
    <row r="4" spans="1:8" ht="15" customHeight="1">
      <c r="A4" s="838" t="s">
        <v>227</v>
      </c>
      <c r="B4" s="839"/>
      <c r="C4" s="839"/>
      <c r="D4" s="839"/>
      <c r="E4" s="839"/>
      <c r="F4" s="840"/>
      <c r="G4" s="844" t="s">
        <v>1064</v>
      </c>
    </row>
    <row r="5" spans="1:8" ht="15.75" thickBot="1">
      <c r="A5" s="841"/>
      <c r="B5" s="842"/>
      <c r="C5" s="842"/>
      <c r="D5" s="842"/>
      <c r="E5" s="842"/>
      <c r="F5" s="843"/>
      <c r="G5" s="845"/>
    </row>
    <row r="6" spans="1:8" ht="15.75" customHeight="1" thickBot="1">
      <c r="A6" s="1157" t="str">
        <f>Obsah!A3</f>
        <v>Informace platné k datu</v>
      </c>
      <c r="B6" s="1158"/>
      <c r="C6" s="377"/>
      <c r="D6" s="377"/>
      <c r="E6" s="377"/>
      <c r="F6" s="736">
        <f>Obsah!C3</f>
        <v>42369</v>
      </c>
      <c r="G6" s="359"/>
    </row>
    <row r="7" spans="1:8">
      <c r="A7" s="1154" t="s">
        <v>711</v>
      </c>
      <c r="B7" s="1155"/>
      <c r="C7" s="1155"/>
      <c r="D7" s="1155"/>
      <c r="E7" s="1155"/>
      <c r="F7" s="1156"/>
      <c r="G7" s="1149" t="s">
        <v>767</v>
      </c>
    </row>
    <row r="8" spans="1:8">
      <c r="A8" s="1152" t="s">
        <v>1140</v>
      </c>
      <c r="B8" s="1153"/>
      <c r="C8" s="1153"/>
      <c r="D8" s="1153"/>
      <c r="E8" s="1153"/>
      <c r="F8" s="1033"/>
      <c r="G8" s="1150"/>
    </row>
    <row r="9" spans="1:8" ht="15" customHeight="1">
      <c r="A9" s="965" t="s">
        <v>1141</v>
      </c>
      <c r="B9" s="954"/>
      <c r="C9" s="954"/>
      <c r="D9" s="954"/>
      <c r="E9" s="954"/>
      <c r="F9" s="977"/>
      <c r="G9" s="1150"/>
    </row>
    <row r="10" spans="1:8" ht="31.5" customHeight="1" thickBot="1">
      <c r="A10" s="1152" t="s">
        <v>1142</v>
      </c>
      <c r="B10" s="1153"/>
      <c r="C10" s="1153"/>
      <c r="D10" s="1153"/>
      <c r="E10" s="1153"/>
      <c r="F10" s="1033"/>
      <c r="G10" s="1151"/>
    </row>
    <row r="11" spans="1:8" ht="15" customHeight="1">
      <c r="A11" s="1154" t="s">
        <v>712</v>
      </c>
      <c r="B11" s="1155"/>
      <c r="C11" s="1155"/>
      <c r="D11" s="1155"/>
      <c r="E11" s="1155"/>
      <c r="F11" s="1156"/>
      <c r="G11" s="1137" t="s">
        <v>768</v>
      </c>
    </row>
    <row r="12" spans="1:8" ht="102.75" customHeight="1">
      <c r="A12" s="1152" t="s">
        <v>1143</v>
      </c>
      <c r="B12" s="1153"/>
      <c r="C12" s="1153"/>
      <c r="D12" s="1153"/>
      <c r="E12" s="1153"/>
      <c r="F12" s="1033"/>
      <c r="G12" s="1138"/>
    </row>
    <row r="13" spans="1:8">
      <c r="A13" s="899"/>
      <c r="B13" s="900"/>
      <c r="C13" s="900"/>
      <c r="D13" s="900"/>
      <c r="E13" s="900"/>
      <c r="F13" s="901"/>
      <c r="G13" s="1138"/>
    </row>
    <row r="14" spans="1:8">
      <c r="A14" s="899"/>
      <c r="B14" s="900"/>
      <c r="C14" s="900"/>
      <c r="D14" s="900"/>
      <c r="E14" s="900"/>
      <c r="F14" s="901"/>
      <c r="G14" s="1138"/>
    </row>
    <row r="15" spans="1:8">
      <c r="A15" s="899"/>
      <c r="B15" s="900"/>
      <c r="C15" s="900"/>
      <c r="D15" s="900"/>
      <c r="E15" s="900"/>
      <c r="F15" s="901"/>
      <c r="G15" s="1138"/>
    </row>
    <row r="16" spans="1:8" ht="15.75" thickBot="1">
      <c r="A16" s="908"/>
      <c r="B16" s="909"/>
      <c r="C16" s="909"/>
      <c r="D16" s="909"/>
      <c r="E16" s="909"/>
      <c r="F16" s="910"/>
      <c r="G16" s="1139"/>
    </row>
    <row r="17" spans="1:7" hidden="1" outlineLevel="1">
      <c r="A17" s="1181"/>
      <c r="B17" s="1182"/>
      <c r="C17" s="1182"/>
      <c r="D17" s="1182"/>
      <c r="E17" s="1182"/>
      <c r="F17" s="1183"/>
      <c r="G17" s="1137" t="s">
        <v>768</v>
      </c>
    </row>
    <row r="18" spans="1:7" hidden="1" outlineLevel="1">
      <c r="A18" s="1181"/>
      <c r="B18" s="1182"/>
      <c r="C18" s="1182"/>
      <c r="D18" s="1182"/>
      <c r="E18" s="1182"/>
      <c r="F18" s="1183"/>
      <c r="G18" s="1138"/>
    </row>
    <row r="19" spans="1:7" hidden="1" outlineLevel="1">
      <c r="A19" s="1181"/>
      <c r="B19" s="1182"/>
      <c r="C19" s="1182"/>
      <c r="D19" s="1182"/>
      <c r="E19" s="1182"/>
      <c r="F19" s="1183"/>
      <c r="G19" s="1138"/>
    </row>
    <row r="20" spans="1:7" hidden="1" outlineLevel="1">
      <c r="A20" s="1181"/>
      <c r="B20" s="1182"/>
      <c r="C20" s="1182"/>
      <c r="D20" s="1182"/>
      <c r="E20" s="1182"/>
      <c r="F20" s="1183"/>
      <c r="G20" s="1138"/>
    </row>
    <row r="21" spans="1:7" hidden="1" outlineLevel="1">
      <c r="A21" s="1181"/>
      <c r="B21" s="1182"/>
      <c r="C21" s="1182"/>
      <c r="D21" s="1182"/>
      <c r="E21" s="1182"/>
      <c r="F21" s="1183"/>
      <c r="G21" s="1138"/>
    </row>
    <row r="22" spans="1:7" hidden="1" outlineLevel="1">
      <c r="A22" s="1181"/>
      <c r="B22" s="1182"/>
      <c r="C22" s="1182"/>
      <c r="D22" s="1182"/>
      <c r="E22" s="1182"/>
      <c r="F22" s="1183"/>
      <c r="G22" s="1138"/>
    </row>
    <row r="23" spans="1:7" hidden="1" outlineLevel="1">
      <c r="A23" s="1181"/>
      <c r="B23" s="1182"/>
      <c r="C23" s="1182"/>
      <c r="D23" s="1182"/>
      <c r="E23" s="1182"/>
      <c r="F23" s="1183"/>
      <c r="G23" s="1138"/>
    </row>
    <row r="24" spans="1:7" hidden="1" outlineLevel="1">
      <c r="A24" s="1181"/>
      <c r="B24" s="1182"/>
      <c r="C24" s="1182"/>
      <c r="D24" s="1182"/>
      <c r="E24" s="1182"/>
      <c r="F24" s="1183"/>
      <c r="G24" s="1138"/>
    </row>
    <row r="25" spans="1:7" hidden="1" outlineLevel="1">
      <c r="A25" s="1181"/>
      <c r="B25" s="1182"/>
      <c r="C25" s="1182"/>
      <c r="D25" s="1182"/>
      <c r="E25" s="1182"/>
      <c r="F25" s="1183"/>
      <c r="G25" s="1138"/>
    </row>
    <row r="26" spans="1:7" hidden="1" outlineLevel="1">
      <c r="A26" s="1181"/>
      <c r="B26" s="1182"/>
      <c r="C26" s="1182"/>
      <c r="D26" s="1182"/>
      <c r="E26" s="1182"/>
      <c r="F26" s="1183"/>
      <c r="G26" s="1138"/>
    </row>
    <row r="27" spans="1:7" hidden="1" outlineLevel="1">
      <c r="A27" s="1181"/>
      <c r="B27" s="1182"/>
      <c r="C27" s="1182"/>
      <c r="D27" s="1182"/>
      <c r="E27" s="1182"/>
      <c r="F27" s="1183"/>
      <c r="G27" s="1138"/>
    </row>
    <row r="28" spans="1:7" hidden="1" outlineLevel="1">
      <c r="A28" s="1181"/>
      <c r="B28" s="1182"/>
      <c r="C28" s="1182"/>
      <c r="D28" s="1182"/>
      <c r="E28" s="1182"/>
      <c r="F28" s="1183"/>
      <c r="G28" s="1138"/>
    </row>
    <row r="29" spans="1:7" ht="15.75" hidden="1" outlineLevel="1" thickBot="1">
      <c r="A29" s="1181"/>
      <c r="B29" s="1182"/>
      <c r="C29" s="1182"/>
      <c r="D29" s="1182"/>
      <c r="E29" s="1182"/>
      <c r="F29" s="1183"/>
      <c r="G29" s="1138"/>
    </row>
    <row r="30" spans="1:7" ht="15" customHeight="1" collapsed="1">
      <c r="A30" s="1195"/>
      <c r="B30" s="1196"/>
      <c r="C30" s="1196"/>
      <c r="D30" s="1196"/>
      <c r="E30" s="1196"/>
      <c r="F30" s="378" t="s">
        <v>713</v>
      </c>
      <c r="G30" s="1137" t="s">
        <v>769</v>
      </c>
    </row>
    <row r="31" spans="1:7" ht="15" customHeight="1">
      <c r="A31" s="1187" t="s">
        <v>714</v>
      </c>
      <c r="B31" s="1188"/>
      <c r="C31" s="1188"/>
      <c r="D31" s="1188"/>
      <c r="E31" s="1188"/>
      <c r="F31" s="786">
        <f>SUM(F33:F49)</f>
        <v>10763015.202852299</v>
      </c>
      <c r="G31" s="1138"/>
    </row>
    <row r="32" spans="1:7" ht="15" customHeight="1">
      <c r="A32" s="1189" t="s">
        <v>229</v>
      </c>
      <c r="B32" s="1190"/>
      <c r="C32" s="1190"/>
      <c r="D32" s="1190"/>
      <c r="E32" s="1190"/>
      <c r="F32" s="741"/>
      <c r="G32" s="1138"/>
    </row>
    <row r="33" spans="1:7" ht="15" customHeight="1">
      <c r="A33" s="1185" t="s">
        <v>63</v>
      </c>
      <c r="B33" s="1186"/>
      <c r="C33" s="1186"/>
      <c r="D33" s="1186"/>
      <c r="E33" s="1186"/>
      <c r="F33" s="787">
        <v>1655894.7962100001</v>
      </c>
      <c r="G33" s="1138"/>
    </row>
    <row r="34" spans="1:7" ht="15" customHeight="1">
      <c r="A34" s="1185" t="s">
        <v>64</v>
      </c>
      <c r="B34" s="1186"/>
      <c r="C34" s="1186"/>
      <c r="D34" s="1186"/>
      <c r="E34" s="1186"/>
      <c r="F34" s="787"/>
      <c r="G34" s="1138"/>
    </row>
    <row r="35" spans="1:7">
      <c r="A35" s="1185" t="s">
        <v>65</v>
      </c>
      <c r="B35" s="1186"/>
      <c r="C35" s="1186"/>
      <c r="D35" s="1186"/>
      <c r="E35" s="1186"/>
      <c r="F35" s="787"/>
      <c r="G35" s="1138"/>
    </row>
    <row r="36" spans="1:7">
      <c r="A36" s="1185" t="s">
        <v>66</v>
      </c>
      <c r="B36" s="1186"/>
      <c r="C36" s="1186"/>
      <c r="D36" s="1186"/>
      <c r="E36" s="1186"/>
      <c r="F36" s="787"/>
      <c r="G36" s="1138"/>
    </row>
    <row r="37" spans="1:7">
      <c r="A37" s="1185" t="s">
        <v>67</v>
      </c>
      <c r="B37" s="1186"/>
      <c r="C37" s="1186"/>
      <c r="D37" s="1186"/>
      <c r="E37" s="1186"/>
      <c r="F37" s="787"/>
      <c r="G37" s="1138"/>
    </row>
    <row r="38" spans="1:7">
      <c r="A38" s="1185" t="s">
        <v>68</v>
      </c>
      <c r="B38" s="1186"/>
      <c r="C38" s="1186"/>
      <c r="D38" s="1186"/>
      <c r="E38" s="1186"/>
      <c r="F38" s="787">
        <v>825504.8025923</v>
      </c>
      <c r="G38" s="1138"/>
    </row>
    <row r="39" spans="1:7">
      <c r="A39" s="1185" t="s">
        <v>69</v>
      </c>
      <c r="B39" s="1186"/>
      <c r="C39" s="1186"/>
      <c r="D39" s="1186"/>
      <c r="E39" s="1186"/>
      <c r="F39" s="787">
        <v>6415152.1273299996</v>
      </c>
      <c r="G39" s="1138"/>
    </row>
    <row r="40" spans="1:7">
      <c r="A40" s="1185" t="s">
        <v>70</v>
      </c>
      <c r="B40" s="1186"/>
      <c r="C40" s="1186"/>
      <c r="D40" s="1186"/>
      <c r="E40" s="1186"/>
      <c r="F40" s="787"/>
      <c r="G40" s="1138"/>
    </row>
    <row r="41" spans="1:7">
      <c r="A41" s="1185" t="s">
        <v>71</v>
      </c>
      <c r="B41" s="1186"/>
      <c r="C41" s="1186"/>
      <c r="D41" s="1186"/>
      <c r="E41" s="1186"/>
      <c r="F41" s="787"/>
      <c r="G41" s="1138"/>
    </row>
    <row r="42" spans="1:7">
      <c r="A42" s="1185" t="s">
        <v>72</v>
      </c>
      <c r="B42" s="1186"/>
      <c r="C42" s="1186"/>
      <c r="D42" s="1186"/>
      <c r="E42" s="1186"/>
      <c r="F42" s="787">
        <v>950357.17120999994</v>
      </c>
      <c r="G42" s="1138"/>
    </row>
    <row r="43" spans="1:7" ht="15" customHeight="1">
      <c r="A43" s="1193" t="s">
        <v>73</v>
      </c>
      <c r="B43" s="1194"/>
      <c r="C43" s="1194"/>
      <c r="D43" s="1194"/>
      <c r="E43" s="1194"/>
      <c r="F43" s="787"/>
      <c r="G43" s="1138"/>
    </row>
    <row r="44" spans="1:7">
      <c r="A44" s="1185" t="s">
        <v>75</v>
      </c>
      <c r="B44" s="1186"/>
      <c r="C44" s="1186"/>
      <c r="D44" s="1186"/>
      <c r="E44" s="1186"/>
      <c r="F44" s="787"/>
      <c r="G44" s="1138"/>
    </row>
    <row r="45" spans="1:7">
      <c r="A45" s="1185" t="s">
        <v>74</v>
      </c>
      <c r="B45" s="1186"/>
      <c r="C45" s="1186"/>
      <c r="D45" s="1186"/>
      <c r="E45" s="1186"/>
      <c r="F45" s="787"/>
      <c r="G45" s="1138"/>
    </row>
    <row r="46" spans="1:7" ht="15" customHeight="1">
      <c r="A46" s="1185" t="s">
        <v>77</v>
      </c>
      <c r="B46" s="1186"/>
      <c r="C46" s="1186"/>
      <c r="D46" s="1186"/>
      <c r="E46" s="1186"/>
      <c r="F46" s="787"/>
      <c r="G46" s="1138"/>
    </row>
    <row r="47" spans="1:7" ht="15" customHeight="1">
      <c r="A47" s="1185" t="s">
        <v>76</v>
      </c>
      <c r="B47" s="1186"/>
      <c r="C47" s="1186"/>
      <c r="D47" s="1186"/>
      <c r="E47" s="1186"/>
      <c r="F47" s="787"/>
      <c r="G47" s="1138"/>
    </row>
    <row r="48" spans="1:7">
      <c r="A48" s="1185" t="s">
        <v>78</v>
      </c>
      <c r="B48" s="1186"/>
      <c r="C48" s="1186"/>
      <c r="D48" s="1186"/>
      <c r="E48" s="1186"/>
      <c r="F48" s="787"/>
      <c r="G48" s="1138"/>
    </row>
    <row r="49" spans="1:9" ht="15.75" thickBot="1">
      <c r="A49" s="1191" t="s">
        <v>79</v>
      </c>
      <c r="B49" s="1192"/>
      <c r="C49" s="1192"/>
      <c r="D49" s="1192"/>
      <c r="E49" s="1192"/>
      <c r="F49" s="788">
        <v>916106.30550999998</v>
      </c>
      <c r="G49" s="1139"/>
    </row>
    <row r="50" spans="1:9" ht="15" customHeight="1">
      <c r="A50" s="1177" t="s">
        <v>782</v>
      </c>
      <c r="B50" s="1177"/>
      <c r="C50" s="1177"/>
      <c r="D50" s="1177"/>
      <c r="E50" s="1177"/>
      <c r="F50" s="1178"/>
      <c r="G50" s="1184" t="s">
        <v>770</v>
      </c>
      <c r="H50" s="188"/>
      <c r="I50" s="188"/>
    </row>
    <row r="51" spans="1:9" ht="15" customHeight="1">
      <c r="A51" s="1180" t="s">
        <v>956</v>
      </c>
      <c r="B51" s="1180"/>
      <c r="C51" s="1165" t="s">
        <v>713</v>
      </c>
      <c r="D51" s="1165" t="s">
        <v>957</v>
      </c>
      <c r="E51" s="1165" t="s">
        <v>713</v>
      </c>
      <c r="F51" s="1165" t="s">
        <v>230</v>
      </c>
      <c r="G51" s="1150"/>
      <c r="H51" s="188"/>
      <c r="I51" s="188"/>
    </row>
    <row r="52" spans="1:9" ht="35.1" customHeight="1">
      <c r="A52" s="1180"/>
      <c r="B52" s="1180"/>
      <c r="C52" s="1197"/>
      <c r="D52" s="1166"/>
      <c r="E52" s="1197"/>
      <c r="F52" s="1166"/>
      <c r="G52" s="1150"/>
      <c r="H52" s="188"/>
      <c r="I52" s="188"/>
    </row>
    <row r="53" spans="1:9">
      <c r="A53" s="1170" t="s">
        <v>1104</v>
      </c>
      <c r="B53" s="1170"/>
      <c r="C53" s="742">
        <f>SUM(E53:E58)</f>
        <v>9957100</v>
      </c>
      <c r="D53" s="264" t="s">
        <v>1105</v>
      </c>
      <c r="E53" s="743">
        <v>1546461</v>
      </c>
      <c r="F53" s="265"/>
      <c r="G53" s="1150"/>
      <c r="H53" s="188"/>
      <c r="I53" s="188"/>
    </row>
    <row r="54" spans="1:9">
      <c r="A54" s="1170"/>
      <c r="B54" s="1170"/>
      <c r="C54" s="742"/>
      <c r="D54" s="264" t="s">
        <v>1106</v>
      </c>
      <c r="E54" s="743">
        <v>815760</v>
      </c>
      <c r="F54" s="265"/>
      <c r="G54" s="1150"/>
      <c r="H54" s="188"/>
      <c r="I54" s="188"/>
    </row>
    <row r="55" spans="1:9">
      <c r="A55" s="1170"/>
      <c r="B55" s="1170"/>
      <c r="C55" s="742"/>
      <c r="D55" s="264" t="s">
        <v>1107</v>
      </c>
      <c r="E55" s="743">
        <v>6897383</v>
      </c>
      <c r="F55" s="265"/>
      <c r="G55" s="1150"/>
      <c r="H55" s="188"/>
      <c r="I55" s="188"/>
    </row>
    <row r="56" spans="1:9">
      <c r="A56" s="1170"/>
      <c r="B56" s="1170"/>
      <c r="C56" s="742"/>
      <c r="D56" s="264" t="s">
        <v>1108</v>
      </c>
      <c r="E56" s="743">
        <v>369424</v>
      </c>
      <c r="F56" s="265"/>
      <c r="G56" s="1150"/>
      <c r="H56" s="188"/>
      <c r="I56" s="188"/>
    </row>
    <row r="57" spans="1:9">
      <c r="A57" s="1170"/>
      <c r="B57" s="1170"/>
      <c r="C57" s="742"/>
      <c r="D57" s="264" t="s">
        <v>1038</v>
      </c>
      <c r="E57" s="743">
        <f>171057-57570</f>
        <v>113487</v>
      </c>
      <c r="F57" s="265"/>
      <c r="G57" s="1150"/>
      <c r="H57" s="188"/>
      <c r="I57" s="188"/>
    </row>
    <row r="58" spans="1:9">
      <c r="A58" s="1170"/>
      <c r="B58" s="1170"/>
      <c r="C58" s="742"/>
      <c r="D58" s="264" t="s">
        <v>1172</v>
      </c>
      <c r="E58" s="743">
        <f>205981+8604</f>
        <v>214585</v>
      </c>
      <c r="F58" s="265"/>
      <c r="G58" s="1150"/>
      <c r="H58" s="188"/>
      <c r="I58" s="188"/>
    </row>
    <row r="59" spans="1:9">
      <c r="A59" s="1170" t="s">
        <v>1109</v>
      </c>
      <c r="B59" s="1170"/>
      <c r="C59" s="742">
        <f>SUM(E59:E61)</f>
        <v>805915</v>
      </c>
      <c r="D59" s="264" t="s">
        <v>1110</v>
      </c>
      <c r="E59" s="743">
        <v>262145</v>
      </c>
      <c r="F59" s="265"/>
      <c r="G59" s="1150"/>
      <c r="H59" s="188"/>
      <c r="I59" s="188"/>
    </row>
    <row r="60" spans="1:9">
      <c r="A60" s="1170"/>
      <c r="B60" s="1170"/>
      <c r="C60" s="742"/>
      <c r="D60" s="264" t="s">
        <v>1108</v>
      </c>
      <c r="E60" s="743">
        <v>543770</v>
      </c>
      <c r="F60" s="265"/>
      <c r="G60" s="1150"/>
      <c r="H60" s="188"/>
      <c r="I60" s="188"/>
    </row>
    <row r="61" spans="1:9">
      <c r="A61" s="1170"/>
      <c r="B61" s="1170"/>
      <c r="C61" s="264"/>
      <c r="D61" s="264"/>
      <c r="E61" s="743"/>
      <c r="F61" s="265"/>
      <c r="G61" s="1150"/>
      <c r="H61" s="188"/>
      <c r="I61" s="188"/>
    </row>
    <row r="62" spans="1:9">
      <c r="A62" s="1170"/>
      <c r="B62" s="1170"/>
      <c r="C62" s="264"/>
      <c r="D62" s="264"/>
      <c r="E62" s="265"/>
      <c r="F62" s="265"/>
      <c r="G62" s="1150"/>
      <c r="H62" s="188"/>
      <c r="I62" s="188"/>
    </row>
    <row r="63" spans="1:9" ht="15.75" thickBot="1">
      <c r="A63" s="1175"/>
      <c r="B63" s="1175"/>
      <c r="C63" s="270"/>
      <c r="D63" s="270"/>
      <c r="E63" s="271"/>
      <c r="F63" s="271"/>
      <c r="G63" s="1151"/>
      <c r="H63" s="188"/>
      <c r="I63" s="188"/>
    </row>
    <row r="64" spans="1:9" hidden="1" outlineLevel="1">
      <c r="A64" s="1147"/>
      <c r="B64" s="1148"/>
      <c r="C64" s="268"/>
      <c r="D64" s="268"/>
      <c r="E64" s="269"/>
      <c r="F64" s="269"/>
      <c r="G64" s="1167" t="s">
        <v>770</v>
      </c>
      <c r="H64" s="188"/>
      <c r="I64" s="188"/>
    </row>
    <row r="65" spans="1:9" hidden="1" outlineLevel="1">
      <c r="A65" s="1143"/>
      <c r="B65" s="1144"/>
      <c r="C65" s="264"/>
      <c r="D65" s="264"/>
      <c r="E65" s="265"/>
      <c r="F65" s="265"/>
      <c r="G65" s="1168"/>
      <c r="H65" s="188"/>
      <c r="I65" s="188"/>
    </row>
    <row r="66" spans="1:9" hidden="1" outlineLevel="1">
      <c r="A66" s="1143"/>
      <c r="B66" s="1144"/>
      <c r="C66" s="264"/>
      <c r="D66" s="264"/>
      <c r="E66" s="265"/>
      <c r="F66" s="265"/>
      <c r="G66" s="1168"/>
      <c r="H66" s="188"/>
      <c r="I66" s="188"/>
    </row>
    <row r="67" spans="1:9" hidden="1" outlineLevel="1">
      <c r="A67" s="1143"/>
      <c r="B67" s="1144"/>
      <c r="C67" s="264"/>
      <c r="D67" s="264"/>
      <c r="E67" s="265"/>
      <c r="F67" s="265"/>
      <c r="G67" s="1168"/>
      <c r="H67" s="188"/>
      <c r="I67" s="188"/>
    </row>
    <row r="68" spans="1:9" hidden="1" outlineLevel="1">
      <c r="A68" s="1143"/>
      <c r="B68" s="1144"/>
      <c r="C68" s="264"/>
      <c r="D68" s="264"/>
      <c r="E68" s="265"/>
      <c r="F68" s="265"/>
      <c r="G68" s="1168"/>
      <c r="H68" s="188"/>
      <c r="I68" s="188"/>
    </row>
    <row r="69" spans="1:9" hidden="1" outlineLevel="1">
      <c r="A69" s="1143"/>
      <c r="B69" s="1144"/>
      <c r="C69" s="264"/>
      <c r="D69" s="264"/>
      <c r="E69" s="265"/>
      <c r="F69" s="265"/>
      <c r="G69" s="1168"/>
      <c r="H69" s="188"/>
      <c r="I69" s="188"/>
    </row>
    <row r="70" spans="1:9" hidden="1" outlineLevel="1">
      <c r="A70" s="1143"/>
      <c r="B70" s="1144"/>
      <c r="C70" s="264"/>
      <c r="D70" s="264"/>
      <c r="E70" s="265"/>
      <c r="F70" s="265"/>
      <c r="G70" s="1168"/>
      <c r="H70" s="188"/>
      <c r="I70" s="188"/>
    </row>
    <row r="71" spans="1:9" hidden="1" outlineLevel="1">
      <c r="A71" s="1143"/>
      <c r="B71" s="1144"/>
      <c r="C71" s="264"/>
      <c r="D71" s="264"/>
      <c r="E71" s="265"/>
      <c r="F71" s="265"/>
      <c r="G71" s="1168"/>
      <c r="H71" s="188"/>
      <c r="I71" s="188"/>
    </row>
    <row r="72" spans="1:9" hidden="1" outlineLevel="1">
      <c r="A72" s="1143"/>
      <c r="B72" s="1144"/>
      <c r="C72" s="264"/>
      <c r="D72" s="264"/>
      <c r="E72" s="265"/>
      <c r="F72" s="265"/>
      <c r="G72" s="1168"/>
      <c r="H72" s="188"/>
      <c r="I72" s="188"/>
    </row>
    <row r="73" spans="1:9" ht="15.75" hidden="1" outlineLevel="1" thickBot="1">
      <c r="A73" s="1145"/>
      <c r="B73" s="1146"/>
      <c r="C73" s="266"/>
      <c r="D73" s="266"/>
      <c r="E73" s="267"/>
      <c r="F73" s="267"/>
      <c r="G73" s="1169"/>
      <c r="H73" s="188"/>
      <c r="I73" s="188"/>
    </row>
    <row r="74" spans="1:9" hidden="1" outlineLevel="1">
      <c r="A74" s="1147"/>
      <c r="B74" s="1148"/>
      <c r="C74" s="268"/>
      <c r="D74" s="268"/>
      <c r="E74" s="269"/>
      <c r="F74" s="269"/>
      <c r="G74" s="1160" t="s">
        <v>770</v>
      </c>
      <c r="H74" s="188"/>
      <c r="I74" s="188"/>
    </row>
    <row r="75" spans="1:9" hidden="1" outlineLevel="1">
      <c r="A75" s="1143"/>
      <c r="B75" s="1144"/>
      <c r="C75" s="264"/>
      <c r="D75" s="264"/>
      <c r="E75" s="265"/>
      <c r="F75" s="265"/>
      <c r="G75" s="1161"/>
      <c r="H75" s="188"/>
      <c r="I75" s="188"/>
    </row>
    <row r="76" spans="1:9" hidden="1" outlineLevel="1">
      <c r="A76" s="1143"/>
      <c r="B76" s="1144"/>
      <c r="C76" s="264"/>
      <c r="D76" s="264"/>
      <c r="E76" s="265"/>
      <c r="F76" s="265"/>
      <c r="G76" s="1161"/>
      <c r="H76" s="188"/>
      <c r="I76" s="188"/>
    </row>
    <row r="77" spans="1:9" hidden="1" outlineLevel="1">
      <c r="A77" s="1143"/>
      <c r="B77" s="1144"/>
      <c r="C77" s="264"/>
      <c r="D77" s="264"/>
      <c r="E77" s="265"/>
      <c r="F77" s="265"/>
      <c r="G77" s="1161"/>
      <c r="H77" s="188"/>
      <c r="I77" s="188"/>
    </row>
    <row r="78" spans="1:9" hidden="1" outlineLevel="1">
      <c r="A78" s="1143"/>
      <c r="B78" s="1144"/>
      <c r="C78" s="264"/>
      <c r="D78" s="264"/>
      <c r="E78" s="265"/>
      <c r="F78" s="265"/>
      <c r="G78" s="1161"/>
      <c r="H78" s="188"/>
      <c r="I78" s="188"/>
    </row>
    <row r="79" spans="1:9" hidden="1" outlineLevel="1">
      <c r="A79" s="1143"/>
      <c r="B79" s="1144"/>
      <c r="C79" s="264"/>
      <c r="D79" s="264"/>
      <c r="E79" s="265"/>
      <c r="F79" s="265"/>
      <c r="G79" s="1161"/>
      <c r="H79" s="188"/>
      <c r="I79" s="188"/>
    </row>
    <row r="80" spans="1:9" hidden="1" outlineLevel="1">
      <c r="A80" s="1143"/>
      <c r="B80" s="1144"/>
      <c r="C80" s="264"/>
      <c r="D80" s="264"/>
      <c r="E80" s="265"/>
      <c r="F80" s="265"/>
      <c r="G80" s="1161"/>
      <c r="H80" s="188"/>
      <c r="I80" s="188"/>
    </row>
    <row r="81" spans="1:9" hidden="1" outlineLevel="1">
      <c r="A81" s="1143"/>
      <c r="B81" s="1144"/>
      <c r="C81" s="264"/>
      <c r="D81" s="264"/>
      <c r="E81" s="265"/>
      <c r="F81" s="265"/>
      <c r="G81" s="1161"/>
      <c r="H81" s="188"/>
      <c r="I81" s="188"/>
    </row>
    <row r="82" spans="1:9" hidden="1" outlineLevel="1">
      <c r="A82" s="1143"/>
      <c r="B82" s="1144"/>
      <c r="C82" s="264"/>
      <c r="D82" s="264"/>
      <c r="E82" s="265"/>
      <c r="F82" s="265"/>
      <c r="G82" s="1161"/>
      <c r="H82" s="188"/>
      <c r="I82" s="188"/>
    </row>
    <row r="83" spans="1:9" ht="15.75" hidden="1" outlineLevel="1" thickBot="1">
      <c r="A83" s="1145"/>
      <c r="B83" s="1146"/>
      <c r="C83" s="266"/>
      <c r="D83" s="266"/>
      <c r="E83" s="267"/>
      <c r="F83" s="267"/>
      <c r="G83" s="1162"/>
      <c r="H83" s="188"/>
      <c r="I83" s="188"/>
    </row>
    <row r="84" spans="1:9" hidden="1" outlineLevel="1">
      <c r="A84" s="1147"/>
      <c r="B84" s="1148"/>
      <c r="C84" s="268"/>
      <c r="D84" s="268"/>
      <c r="E84" s="269"/>
      <c r="F84" s="269"/>
      <c r="G84" s="1167" t="s">
        <v>770</v>
      </c>
      <c r="H84" s="188"/>
      <c r="I84" s="188"/>
    </row>
    <row r="85" spans="1:9" hidden="1" outlineLevel="1">
      <c r="A85" s="1143"/>
      <c r="B85" s="1144"/>
      <c r="C85" s="264"/>
      <c r="D85" s="264"/>
      <c r="E85" s="265"/>
      <c r="F85" s="265"/>
      <c r="G85" s="1168"/>
      <c r="H85" s="188"/>
      <c r="I85" s="188"/>
    </row>
    <row r="86" spans="1:9" hidden="1" outlineLevel="1">
      <c r="A86" s="1143"/>
      <c r="B86" s="1144"/>
      <c r="C86" s="264"/>
      <c r="D86" s="264"/>
      <c r="E86" s="265"/>
      <c r="F86" s="265"/>
      <c r="G86" s="1168"/>
      <c r="H86" s="188"/>
      <c r="I86" s="188"/>
    </row>
    <row r="87" spans="1:9" hidden="1" outlineLevel="1">
      <c r="A87" s="1143"/>
      <c r="B87" s="1144"/>
      <c r="C87" s="264"/>
      <c r="D87" s="264"/>
      <c r="E87" s="265"/>
      <c r="F87" s="265"/>
      <c r="G87" s="1168"/>
      <c r="H87" s="188"/>
      <c r="I87" s="188"/>
    </row>
    <row r="88" spans="1:9" hidden="1" outlineLevel="1">
      <c r="A88" s="1143"/>
      <c r="B88" s="1144"/>
      <c r="C88" s="264"/>
      <c r="D88" s="264"/>
      <c r="E88" s="265"/>
      <c r="F88" s="265"/>
      <c r="G88" s="1168"/>
      <c r="H88" s="188"/>
      <c r="I88" s="188"/>
    </row>
    <row r="89" spans="1:9" hidden="1" outlineLevel="1">
      <c r="A89" s="1143"/>
      <c r="B89" s="1144"/>
      <c r="C89" s="264"/>
      <c r="D89" s="264"/>
      <c r="E89" s="265"/>
      <c r="F89" s="265"/>
      <c r="G89" s="1168"/>
      <c r="H89" s="188"/>
      <c r="I89" s="188"/>
    </row>
    <row r="90" spans="1:9" hidden="1" outlineLevel="1">
      <c r="A90" s="1143"/>
      <c r="B90" s="1144"/>
      <c r="C90" s="264"/>
      <c r="D90" s="264"/>
      <c r="E90" s="265"/>
      <c r="F90" s="265"/>
      <c r="G90" s="1168"/>
      <c r="H90" s="188"/>
      <c r="I90" s="188"/>
    </row>
    <row r="91" spans="1:9" hidden="1" outlineLevel="1">
      <c r="A91" s="1143"/>
      <c r="B91" s="1144"/>
      <c r="C91" s="264"/>
      <c r="D91" s="264"/>
      <c r="E91" s="265"/>
      <c r="F91" s="265"/>
      <c r="G91" s="1168"/>
      <c r="H91" s="188"/>
      <c r="I91" s="188"/>
    </row>
    <row r="92" spans="1:9" hidden="1" outlineLevel="1">
      <c r="A92" s="1143"/>
      <c r="B92" s="1144"/>
      <c r="C92" s="264"/>
      <c r="D92" s="264"/>
      <c r="E92" s="265"/>
      <c r="F92" s="265"/>
      <c r="G92" s="1168"/>
      <c r="H92" s="188"/>
      <c r="I92" s="188"/>
    </row>
    <row r="93" spans="1:9" ht="15.75" hidden="1" outlineLevel="1" thickBot="1">
      <c r="A93" s="1145"/>
      <c r="B93" s="1146"/>
      <c r="C93" s="266"/>
      <c r="D93" s="266"/>
      <c r="E93" s="267"/>
      <c r="F93" s="267"/>
      <c r="G93" s="1169"/>
      <c r="H93" s="188"/>
      <c r="I93" s="188"/>
    </row>
    <row r="94" spans="1:9" hidden="1" outlineLevel="1">
      <c r="A94" s="1147"/>
      <c r="B94" s="1148"/>
      <c r="C94" s="268"/>
      <c r="D94" s="268"/>
      <c r="E94" s="269"/>
      <c r="F94" s="269"/>
      <c r="G94" s="1160" t="s">
        <v>770</v>
      </c>
      <c r="H94" s="188"/>
      <c r="I94" s="188"/>
    </row>
    <row r="95" spans="1:9" hidden="1" outlineLevel="1">
      <c r="A95" s="1143"/>
      <c r="B95" s="1144"/>
      <c r="C95" s="264"/>
      <c r="D95" s="264"/>
      <c r="E95" s="265"/>
      <c r="F95" s="265"/>
      <c r="G95" s="1161"/>
      <c r="H95" s="188"/>
      <c r="I95" s="188"/>
    </row>
    <row r="96" spans="1:9" hidden="1" outlineLevel="1">
      <c r="A96" s="1143"/>
      <c r="B96" s="1144"/>
      <c r="C96" s="264"/>
      <c r="D96" s="264"/>
      <c r="E96" s="265"/>
      <c r="F96" s="265"/>
      <c r="G96" s="1161"/>
      <c r="H96" s="188"/>
      <c r="I96" s="188"/>
    </row>
    <row r="97" spans="1:9" hidden="1" outlineLevel="1">
      <c r="A97" s="1143"/>
      <c r="B97" s="1144"/>
      <c r="C97" s="264"/>
      <c r="D97" s="264"/>
      <c r="E97" s="265"/>
      <c r="F97" s="265"/>
      <c r="G97" s="1161"/>
      <c r="H97" s="188"/>
      <c r="I97" s="188"/>
    </row>
    <row r="98" spans="1:9" hidden="1" outlineLevel="1">
      <c r="A98" s="1143"/>
      <c r="B98" s="1144"/>
      <c r="C98" s="264"/>
      <c r="D98" s="264"/>
      <c r="E98" s="265"/>
      <c r="F98" s="265"/>
      <c r="G98" s="1161"/>
      <c r="H98" s="188"/>
      <c r="I98" s="188"/>
    </row>
    <row r="99" spans="1:9" hidden="1" outlineLevel="1">
      <c r="A99" s="1143"/>
      <c r="B99" s="1144"/>
      <c r="C99" s="264"/>
      <c r="D99" s="264"/>
      <c r="E99" s="265"/>
      <c r="F99" s="265"/>
      <c r="G99" s="1161"/>
      <c r="H99" s="188"/>
      <c r="I99" s="188"/>
    </row>
    <row r="100" spans="1:9" hidden="1" outlineLevel="1">
      <c r="A100" s="1143"/>
      <c r="B100" s="1144"/>
      <c r="C100" s="264"/>
      <c r="D100" s="264"/>
      <c r="E100" s="265"/>
      <c r="F100" s="265"/>
      <c r="G100" s="1161"/>
      <c r="H100" s="188"/>
      <c r="I100" s="188"/>
    </row>
    <row r="101" spans="1:9" hidden="1" outlineLevel="1">
      <c r="A101" s="1143"/>
      <c r="B101" s="1144"/>
      <c r="C101" s="264"/>
      <c r="D101" s="264"/>
      <c r="E101" s="265"/>
      <c r="F101" s="265"/>
      <c r="G101" s="1161"/>
      <c r="H101" s="188"/>
      <c r="I101" s="188"/>
    </row>
    <row r="102" spans="1:9" hidden="1" outlineLevel="1">
      <c r="A102" s="1143"/>
      <c r="B102" s="1144"/>
      <c r="C102" s="264"/>
      <c r="D102" s="264"/>
      <c r="E102" s="265"/>
      <c r="F102" s="265"/>
      <c r="G102" s="1161"/>
      <c r="H102" s="188"/>
      <c r="I102" s="188"/>
    </row>
    <row r="103" spans="1:9" ht="15.75" hidden="1" outlineLevel="1" thickBot="1">
      <c r="A103" s="1145"/>
      <c r="B103" s="1146"/>
      <c r="C103" s="266"/>
      <c r="D103" s="266"/>
      <c r="E103" s="267"/>
      <c r="F103" s="267"/>
      <c r="G103" s="1162"/>
      <c r="H103" s="188"/>
      <c r="I103" s="188"/>
    </row>
    <row r="104" spans="1:9" ht="16.5" customHeight="1" collapsed="1">
      <c r="A104" s="1176" t="s">
        <v>783</v>
      </c>
      <c r="B104" s="1177"/>
      <c r="C104" s="1177"/>
      <c r="D104" s="1177"/>
      <c r="E104" s="1177"/>
      <c r="F104" s="1178"/>
      <c r="G104" s="1167" t="s">
        <v>771</v>
      </c>
      <c r="H104" s="188"/>
      <c r="I104" s="188"/>
    </row>
    <row r="105" spans="1:9" ht="18" customHeight="1">
      <c r="A105" s="1179" t="s">
        <v>784</v>
      </c>
      <c r="B105" s="1180"/>
      <c r="C105" s="1165" t="s">
        <v>713</v>
      </c>
      <c r="D105" s="1165" t="s">
        <v>785</v>
      </c>
      <c r="E105" s="1165" t="s">
        <v>713</v>
      </c>
      <c r="F105" s="1165" t="s">
        <v>230</v>
      </c>
      <c r="G105" s="1171"/>
      <c r="H105" s="188"/>
      <c r="I105" s="188"/>
    </row>
    <row r="106" spans="1:9" ht="39" customHeight="1">
      <c r="A106" s="1179"/>
      <c r="B106" s="1180"/>
      <c r="C106" s="1197"/>
      <c r="D106" s="1166"/>
      <c r="E106" s="1197"/>
      <c r="F106" s="1166"/>
      <c r="G106" s="1171"/>
      <c r="H106" s="188"/>
      <c r="I106" s="188"/>
    </row>
    <row r="107" spans="1:9" ht="15" customHeight="1">
      <c r="A107" s="512"/>
      <c r="B107" s="514" t="s">
        <v>1111</v>
      </c>
      <c r="C107" s="742">
        <f>SUM(E107:E108)</f>
        <v>2204288</v>
      </c>
      <c r="D107" s="264" t="s">
        <v>1110</v>
      </c>
      <c r="E107" s="742">
        <v>1964177</v>
      </c>
      <c r="F107" s="265"/>
      <c r="G107" s="1171"/>
      <c r="H107" s="188"/>
      <c r="I107" s="188"/>
    </row>
    <row r="108" spans="1:9" ht="15" customHeight="1">
      <c r="A108" s="512"/>
      <c r="B108" s="514"/>
      <c r="C108" s="742"/>
      <c r="D108" s="264" t="s">
        <v>1108</v>
      </c>
      <c r="E108" s="742">
        <v>240111</v>
      </c>
      <c r="F108" s="265"/>
      <c r="G108" s="1171"/>
      <c r="H108" s="188"/>
      <c r="I108" s="188"/>
    </row>
    <row r="109" spans="1:9">
      <c r="A109" s="512"/>
      <c r="B109" s="514" t="s">
        <v>1170</v>
      </c>
      <c r="C109" s="742">
        <f>SUM(E109:E110)</f>
        <v>1627128</v>
      </c>
      <c r="D109" s="264" t="s">
        <v>1171</v>
      </c>
      <c r="E109" s="742">
        <v>1542272</v>
      </c>
      <c r="F109" s="265"/>
      <c r="G109" s="1171"/>
      <c r="H109" s="188"/>
      <c r="I109" s="188"/>
    </row>
    <row r="110" spans="1:9">
      <c r="A110" s="512"/>
      <c r="B110" s="514"/>
      <c r="C110" s="742"/>
      <c r="D110" s="264" t="s">
        <v>1108</v>
      </c>
      <c r="E110" s="742">
        <v>84856</v>
      </c>
      <c r="F110" s="265"/>
      <c r="G110" s="1171"/>
      <c r="H110" s="188"/>
      <c r="I110" s="188"/>
    </row>
    <row r="111" spans="1:9">
      <c r="A111" s="512"/>
      <c r="B111" s="514" t="s">
        <v>1112</v>
      </c>
      <c r="C111" s="742">
        <f>SUM(E111:E112)</f>
        <v>1071648</v>
      </c>
      <c r="D111" s="264" t="s">
        <v>1110</v>
      </c>
      <c r="E111" s="742">
        <v>1040120</v>
      </c>
      <c r="F111" s="265"/>
      <c r="G111" s="1171"/>
      <c r="H111" s="188"/>
      <c r="I111" s="188"/>
    </row>
    <row r="112" spans="1:9">
      <c r="A112" s="512"/>
      <c r="B112" s="514"/>
      <c r="C112" s="742"/>
      <c r="D112" s="264" t="s">
        <v>1108</v>
      </c>
      <c r="E112" s="742">
        <v>31528</v>
      </c>
      <c r="F112" s="265"/>
      <c r="G112" s="1171"/>
      <c r="H112" s="188"/>
      <c r="I112" s="188"/>
    </row>
    <row r="113" spans="1:9">
      <c r="A113" s="512"/>
      <c r="B113" s="514" t="s">
        <v>1115</v>
      </c>
      <c r="C113" s="742">
        <f>SUM(E113:E114)</f>
        <v>1042136</v>
      </c>
      <c r="D113" s="264" t="s">
        <v>1110</v>
      </c>
      <c r="E113" s="742">
        <v>953795</v>
      </c>
      <c r="F113" s="265"/>
      <c r="G113" s="1171"/>
      <c r="H113" s="188"/>
      <c r="I113" s="188"/>
    </row>
    <row r="114" spans="1:9">
      <c r="A114" s="512"/>
      <c r="B114" s="514"/>
      <c r="C114" s="742"/>
      <c r="D114" s="264" t="s">
        <v>1108</v>
      </c>
      <c r="E114" s="742">
        <v>88341</v>
      </c>
      <c r="F114" s="265"/>
      <c r="G114" s="1171"/>
      <c r="H114" s="188"/>
      <c r="I114" s="188"/>
    </row>
    <row r="115" spans="1:9">
      <c r="A115" s="512"/>
      <c r="B115" s="514" t="s">
        <v>1114</v>
      </c>
      <c r="C115" s="742">
        <v>771225</v>
      </c>
      <c r="D115" s="264" t="s">
        <v>1110</v>
      </c>
      <c r="E115" s="742">
        <f>C115</f>
        <v>771225</v>
      </c>
      <c r="F115" s="265"/>
      <c r="G115" s="1171"/>
      <c r="H115" s="188"/>
      <c r="I115" s="188"/>
    </row>
    <row r="116" spans="1:9">
      <c r="A116" s="512"/>
      <c r="B116" s="514" t="s">
        <v>1113</v>
      </c>
      <c r="C116" s="742">
        <f>SUM(E116:E117)</f>
        <v>686097</v>
      </c>
      <c r="D116" s="264" t="s">
        <v>1110</v>
      </c>
      <c r="E116" s="742">
        <v>629491</v>
      </c>
      <c r="F116" s="265"/>
      <c r="G116" s="1171"/>
      <c r="H116" s="188"/>
      <c r="I116" s="188"/>
    </row>
    <row r="117" spans="1:9">
      <c r="A117" s="512"/>
      <c r="B117" s="514"/>
      <c r="C117" s="742"/>
      <c r="D117" s="264" t="s">
        <v>1108</v>
      </c>
      <c r="E117" s="742">
        <v>56606</v>
      </c>
      <c r="F117" s="265"/>
      <c r="G117" s="1171"/>
      <c r="H117" s="188"/>
      <c r="I117" s="188"/>
    </row>
    <row r="118" spans="1:9" ht="15.75" thickBot="1">
      <c r="A118" s="652"/>
      <c r="B118" s="654" t="s">
        <v>38</v>
      </c>
      <c r="C118" s="742">
        <f>F31-C107-C109-C111-C113-C115-C116</f>
        <v>3360493.2028522994</v>
      </c>
      <c r="D118" s="270" t="s">
        <v>38</v>
      </c>
      <c r="E118" s="764">
        <f>C118</f>
        <v>3360493.2028522994</v>
      </c>
      <c r="F118" s="271"/>
      <c r="G118" s="1171"/>
      <c r="H118" s="188"/>
      <c r="I118" s="188"/>
    </row>
    <row r="119" spans="1:9" hidden="1" outlineLevel="1">
      <c r="A119" s="1199"/>
      <c r="B119" s="1200"/>
      <c r="C119" s="268"/>
      <c r="D119" s="268"/>
      <c r="E119" s="269"/>
      <c r="F119" s="269"/>
      <c r="G119" s="1167" t="s">
        <v>771</v>
      </c>
      <c r="H119" s="188"/>
      <c r="I119" s="188"/>
    </row>
    <row r="120" spans="1:9" hidden="1" outlineLevel="1">
      <c r="A120" s="1198"/>
      <c r="B120" s="1170"/>
      <c r="C120" s="264"/>
      <c r="D120" s="264"/>
      <c r="E120" s="265"/>
      <c r="F120" s="265"/>
      <c r="G120" s="1171"/>
      <c r="H120" s="188"/>
      <c r="I120" s="188"/>
    </row>
    <row r="121" spans="1:9" hidden="1" outlineLevel="1">
      <c r="A121" s="1198"/>
      <c r="B121" s="1170"/>
      <c r="C121" s="264"/>
      <c r="D121" s="264"/>
      <c r="E121" s="265"/>
      <c r="F121" s="265"/>
      <c r="G121" s="1171"/>
      <c r="H121" s="188"/>
      <c r="I121" s="188"/>
    </row>
    <row r="122" spans="1:9" ht="15" hidden="1" customHeight="1" outlineLevel="1">
      <c r="A122" s="1198"/>
      <c r="B122" s="1170"/>
      <c r="C122" s="264"/>
      <c r="D122" s="264"/>
      <c r="E122" s="265"/>
      <c r="F122" s="265"/>
      <c r="G122" s="1171"/>
      <c r="H122" s="188"/>
      <c r="I122" s="188"/>
    </row>
    <row r="123" spans="1:9" ht="15" hidden="1" customHeight="1" outlineLevel="1">
      <c r="A123" s="1198"/>
      <c r="B123" s="1170"/>
      <c r="C123" s="264"/>
      <c r="D123" s="264"/>
      <c r="E123" s="265"/>
      <c r="F123" s="265"/>
      <c r="G123" s="1171"/>
      <c r="H123" s="188"/>
      <c r="I123" s="188"/>
    </row>
    <row r="124" spans="1:9" hidden="1" outlineLevel="1">
      <c r="A124" s="1198"/>
      <c r="B124" s="1170"/>
      <c r="C124" s="264"/>
      <c r="D124" s="264"/>
      <c r="E124" s="265"/>
      <c r="F124" s="265"/>
      <c r="G124" s="1171"/>
      <c r="H124" s="188"/>
      <c r="I124" s="188"/>
    </row>
    <row r="125" spans="1:9" hidden="1" outlineLevel="1">
      <c r="A125" s="1198"/>
      <c r="B125" s="1170"/>
      <c r="C125" s="264"/>
      <c r="D125" s="264"/>
      <c r="E125" s="265"/>
      <c r="F125" s="265"/>
      <c r="G125" s="1171"/>
      <c r="H125" s="188"/>
      <c r="I125" s="188"/>
    </row>
    <row r="126" spans="1:9" hidden="1" outlineLevel="1">
      <c r="A126" s="1198"/>
      <c r="B126" s="1170"/>
      <c r="C126" s="264"/>
      <c r="D126" s="264"/>
      <c r="E126" s="265"/>
      <c r="F126" s="265"/>
      <c r="G126" s="1171"/>
      <c r="H126" s="188"/>
      <c r="I126" s="188"/>
    </row>
    <row r="127" spans="1:9" hidden="1" outlineLevel="1">
      <c r="A127" s="1198"/>
      <c r="B127" s="1170"/>
      <c r="C127" s="264"/>
      <c r="D127" s="264"/>
      <c r="E127" s="265"/>
      <c r="F127" s="265"/>
      <c r="G127" s="1171"/>
      <c r="H127" s="191"/>
    </row>
    <row r="128" spans="1:9" ht="15.75" hidden="1" outlineLevel="1" thickBot="1">
      <c r="A128" s="1201"/>
      <c r="B128" s="1202"/>
      <c r="C128" s="266"/>
      <c r="D128" s="266"/>
      <c r="E128" s="267"/>
      <c r="F128" s="267"/>
      <c r="G128" s="1172"/>
      <c r="H128" s="191"/>
    </row>
    <row r="129" spans="1:9" hidden="1" outlineLevel="1">
      <c r="A129" s="1199"/>
      <c r="B129" s="1200"/>
      <c r="C129" s="268"/>
      <c r="D129" s="268"/>
      <c r="E129" s="269"/>
      <c r="F129" s="269"/>
      <c r="G129" s="1167" t="s">
        <v>771</v>
      </c>
      <c r="H129" s="191"/>
    </row>
    <row r="130" spans="1:9" hidden="1" outlineLevel="1">
      <c r="A130" s="1198"/>
      <c r="B130" s="1170"/>
      <c r="C130" s="264"/>
      <c r="D130" s="264"/>
      <c r="E130" s="265"/>
      <c r="F130" s="265"/>
      <c r="G130" s="1171"/>
      <c r="H130" s="191"/>
    </row>
    <row r="131" spans="1:9" hidden="1" outlineLevel="1">
      <c r="A131" s="1198"/>
      <c r="B131" s="1170"/>
      <c r="C131" s="264"/>
      <c r="D131" s="264"/>
      <c r="E131" s="265"/>
      <c r="F131" s="265"/>
      <c r="G131" s="1171"/>
      <c r="H131" s="191"/>
    </row>
    <row r="132" spans="1:9" hidden="1" outlineLevel="1">
      <c r="A132" s="1198"/>
      <c r="B132" s="1170"/>
      <c r="C132" s="264"/>
      <c r="D132" s="264"/>
      <c r="E132" s="265"/>
      <c r="F132" s="265"/>
      <c r="G132" s="1171"/>
      <c r="H132" s="191"/>
    </row>
    <row r="133" spans="1:9" hidden="1" outlineLevel="1">
      <c r="A133" s="1198"/>
      <c r="B133" s="1170"/>
      <c r="C133" s="264"/>
      <c r="D133" s="264"/>
      <c r="E133" s="265"/>
      <c r="F133" s="265"/>
      <c r="G133" s="1171"/>
      <c r="H133" s="191"/>
    </row>
    <row r="134" spans="1:9" hidden="1" outlineLevel="1">
      <c r="A134" s="1198"/>
      <c r="B134" s="1170"/>
      <c r="C134" s="264"/>
      <c r="D134" s="264"/>
      <c r="E134" s="265"/>
      <c r="F134" s="265"/>
      <c r="G134" s="1171"/>
      <c r="H134" s="191"/>
    </row>
    <row r="135" spans="1:9" hidden="1" outlineLevel="1">
      <c r="A135" s="1198"/>
      <c r="B135" s="1170"/>
      <c r="C135" s="264"/>
      <c r="D135" s="264"/>
      <c r="E135" s="265"/>
      <c r="F135" s="265"/>
      <c r="G135" s="1171"/>
      <c r="H135" s="191"/>
    </row>
    <row r="136" spans="1:9" hidden="1" outlineLevel="1">
      <c r="A136" s="1198"/>
      <c r="B136" s="1170"/>
      <c r="C136" s="264"/>
      <c r="D136" s="264"/>
      <c r="E136" s="265"/>
      <c r="F136" s="265"/>
      <c r="G136" s="1171"/>
      <c r="H136" s="191"/>
    </row>
    <row r="137" spans="1:9" hidden="1" outlineLevel="1">
      <c r="A137" s="1198"/>
      <c r="B137" s="1170"/>
      <c r="C137" s="264"/>
      <c r="D137" s="264"/>
      <c r="E137" s="265"/>
      <c r="F137" s="265"/>
      <c r="G137" s="1171"/>
      <c r="H137" s="191"/>
    </row>
    <row r="138" spans="1:9" ht="15.75" hidden="1" outlineLevel="1" thickBot="1">
      <c r="A138" s="1201"/>
      <c r="B138" s="1202"/>
      <c r="C138" s="266"/>
      <c r="D138" s="266"/>
      <c r="E138" s="267"/>
      <c r="F138" s="267"/>
      <c r="G138" s="1172"/>
      <c r="H138" s="191"/>
    </row>
    <row r="139" spans="1:9" hidden="1" outlineLevel="1">
      <c r="A139" s="1199"/>
      <c r="B139" s="1200"/>
      <c r="C139" s="268"/>
      <c r="D139" s="268"/>
      <c r="E139" s="269"/>
      <c r="F139" s="269"/>
      <c r="G139" s="1167" t="s">
        <v>771</v>
      </c>
      <c r="H139" s="188"/>
      <c r="I139" s="188"/>
    </row>
    <row r="140" spans="1:9" hidden="1" outlineLevel="1">
      <c r="A140" s="1198"/>
      <c r="B140" s="1170"/>
      <c r="C140" s="264"/>
      <c r="D140" s="264"/>
      <c r="E140" s="265"/>
      <c r="F140" s="265"/>
      <c r="G140" s="1171"/>
      <c r="H140" s="188"/>
      <c r="I140" s="188"/>
    </row>
    <row r="141" spans="1:9" hidden="1" outlineLevel="1">
      <c r="A141" s="1198"/>
      <c r="B141" s="1170"/>
      <c r="C141" s="264"/>
      <c r="D141" s="264"/>
      <c r="E141" s="265"/>
      <c r="F141" s="265"/>
      <c r="G141" s="1171"/>
      <c r="H141" s="188"/>
      <c r="I141" s="188"/>
    </row>
    <row r="142" spans="1:9" ht="15" hidden="1" customHeight="1" outlineLevel="1">
      <c r="A142" s="1198"/>
      <c r="B142" s="1170"/>
      <c r="C142" s="264"/>
      <c r="D142" s="264"/>
      <c r="E142" s="265"/>
      <c r="F142" s="265"/>
      <c r="G142" s="1171"/>
      <c r="H142" s="188"/>
      <c r="I142" s="188"/>
    </row>
    <row r="143" spans="1:9" ht="15" hidden="1" customHeight="1" outlineLevel="1">
      <c r="A143" s="1198"/>
      <c r="B143" s="1170"/>
      <c r="C143" s="264"/>
      <c r="D143" s="264"/>
      <c r="E143" s="265"/>
      <c r="F143" s="265"/>
      <c r="G143" s="1171"/>
      <c r="H143" s="188"/>
      <c r="I143" s="188"/>
    </row>
    <row r="144" spans="1:9" hidden="1" outlineLevel="1">
      <c r="A144" s="1198"/>
      <c r="B144" s="1170"/>
      <c r="C144" s="264"/>
      <c r="D144" s="264"/>
      <c r="E144" s="265"/>
      <c r="F144" s="265"/>
      <c r="G144" s="1171"/>
      <c r="H144" s="188"/>
      <c r="I144" s="188"/>
    </row>
    <row r="145" spans="1:9" hidden="1" outlineLevel="1">
      <c r="A145" s="1198"/>
      <c r="B145" s="1170"/>
      <c r="C145" s="264"/>
      <c r="D145" s="264"/>
      <c r="E145" s="265"/>
      <c r="F145" s="265"/>
      <c r="G145" s="1171"/>
      <c r="H145" s="188"/>
      <c r="I145" s="188"/>
    </row>
    <row r="146" spans="1:9" hidden="1" outlineLevel="1">
      <c r="A146" s="1198"/>
      <c r="B146" s="1170"/>
      <c r="C146" s="264"/>
      <c r="D146" s="264"/>
      <c r="E146" s="265"/>
      <c r="F146" s="265"/>
      <c r="G146" s="1171"/>
      <c r="H146" s="188"/>
      <c r="I146" s="188"/>
    </row>
    <row r="147" spans="1:9" hidden="1" outlineLevel="1">
      <c r="A147" s="1198"/>
      <c r="B147" s="1170"/>
      <c r="C147" s="264"/>
      <c r="D147" s="264"/>
      <c r="E147" s="265"/>
      <c r="F147" s="265"/>
      <c r="G147" s="1171"/>
      <c r="H147" s="191"/>
    </row>
    <row r="148" spans="1:9" ht="15.75" hidden="1" outlineLevel="1" thickBot="1">
      <c r="A148" s="1201"/>
      <c r="B148" s="1202"/>
      <c r="C148" s="266"/>
      <c r="D148" s="266"/>
      <c r="E148" s="267"/>
      <c r="F148" s="267"/>
      <c r="G148" s="1172"/>
      <c r="H148" s="191"/>
    </row>
    <row r="149" spans="1:9" hidden="1" outlineLevel="1">
      <c r="A149" s="1199"/>
      <c r="B149" s="1200"/>
      <c r="C149" s="268"/>
      <c r="D149" s="268"/>
      <c r="E149" s="269"/>
      <c r="F149" s="269"/>
      <c r="G149" s="1167" t="s">
        <v>771</v>
      </c>
      <c r="H149" s="191"/>
    </row>
    <row r="150" spans="1:9" hidden="1" outlineLevel="1">
      <c r="A150" s="1198"/>
      <c r="B150" s="1170"/>
      <c r="C150" s="264"/>
      <c r="D150" s="264"/>
      <c r="E150" s="265"/>
      <c r="F150" s="265"/>
      <c r="G150" s="1171"/>
      <c r="H150" s="191"/>
    </row>
    <row r="151" spans="1:9" hidden="1" outlineLevel="1">
      <c r="A151" s="1198"/>
      <c r="B151" s="1170"/>
      <c r="C151" s="264"/>
      <c r="D151" s="264"/>
      <c r="E151" s="265"/>
      <c r="F151" s="265"/>
      <c r="G151" s="1171"/>
      <c r="H151" s="191"/>
    </row>
    <row r="152" spans="1:9" hidden="1" outlineLevel="1">
      <c r="A152" s="1198"/>
      <c r="B152" s="1170"/>
      <c r="C152" s="264"/>
      <c r="D152" s="264"/>
      <c r="E152" s="265"/>
      <c r="F152" s="265"/>
      <c r="G152" s="1171"/>
      <c r="H152" s="191"/>
    </row>
    <row r="153" spans="1:9" hidden="1" outlineLevel="1">
      <c r="A153" s="1198"/>
      <c r="B153" s="1170"/>
      <c r="C153" s="264"/>
      <c r="D153" s="264"/>
      <c r="E153" s="265"/>
      <c r="F153" s="265"/>
      <c r="G153" s="1171"/>
      <c r="H153" s="191"/>
    </row>
    <row r="154" spans="1:9" hidden="1" outlineLevel="1">
      <c r="A154" s="1198"/>
      <c r="B154" s="1170"/>
      <c r="C154" s="264"/>
      <c r="D154" s="264"/>
      <c r="E154" s="265"/>
      <c r="F154" s="265"/>
      <c r="G154" s="1171"/>
      <c r="H154" s="191"/>
    </row>
    <row r="155" spans="1:9" hidden="1" outlineLevel="1">
      <c r="A155" s="1198"/>
      <c r="B155" s="1170"/>
      <c r="C155" s="264"/>
      <c r="D155" s="264"/>
      <c r="E155" s="265"/>
      <c r="F155" s="265"/>
      <c r="G155" s="1171"/>
      <c r="H155" s="191"/>
    </row>
    <row r="156" spans="1:9" hidden="1" outlineLevel="1">
      <c r="A156" s="1198"/>
      <c r="B156" s="1170"/>
      <c r="C156" s="264"/>
      <c r="D156" s="264"/>
      <c r="E156" s="265"/>
      <c r="F156" s="265"/>
      <c r="G156" s="1171"/>
      <c r="H156" s="191"/>
    </row>
    <row r="157" spans="1:9" hidden="1" outlineLevel="1">
      <c r="A157" s="1198"/>
      <c r="B157" s="1170"/>
      <c r="C157" s="264"/>
      <c r="D157" s="264"/>
      <c r="E157" s="265"/>
      <c r="F157" s="265"/>
      <c r="G157" s="1171"/>
      <c r="H157" s="191"/>
    </row>
    <row r="158" spans="1:9" ht="15.75" hidden="1" outlineLevel="1" thickBot="1">
      <c r="A158" s="1201"/>
      <c r="B158" s="1202"/>
      <c r="C158" s="266"/>
      <c r="D158" s="266"/>
      <c r="E158" s="267"/>
      <c r="F158" s="267"/>
      <c r="G158" s="1172"/>
      <c r="H158" s="191"/>
    </row>
    <row r="159" spans="1:9" ht="15" customHeight="1" collapsed="1">
      <c r="A159" s="1206" t="s">
        <v>786</v>
      </c>
      <c r="B159" s="1207"/>
      <c r="C159" s="1207"/>
      <c r="D159" s="1207"/>
      <c r="E159" s="1207"/>
      <c r="F159" s="1208"/>
      <c r="G159" s="1211" t="s">
        <v>772</v>
      </c>
      <c r="H159" s="191"/>
    </row>
    <row r="160" spans="1:9" ht="20.100000000000001" customHeight="1">
      <c r="A160" s="1209" t="s">
        <v>963</v>
      </c>
      <c r="B160" s="1173" t="s">
        <v>961</v>
      </c>
      <c r="C160" s="1165" t="s">
        <v>713</v>
      </c>
      <c r="D160" s="1174" t="s">
        <v>715</v>
      </c>
      <c r="E160" s="1165" t="s">
        <v>713</v>
      </c>
      <c r="F160" s="1163" t="s">
        <v>230</v>
      </c>
      <c r="G160" s="1212"/>
      <c r="H160" s="191"/>
    </row>
    <row r="161" spans="1:8" ht="29.25" customHeight="1">
      <c r="A161" s="1210"/>
      <c r="B161" s="1166"/>
      <c r="C161" s="1197"/>
      <c r="D161" s="1166"/>
      <c r="E161" s="1197"/>
      <c r="F161" s="1164"/>
      <c r="G161" s="1212"/>
      <c r="H161" s="191"/>
    </row>
    <row r="162" spans="1:8">
      <c r="A162" s="10" t="s">
        <v>1116</v>
      </c>
      <c r="B162" s="273" t="s">
        <v>1117</v>
      </c>
      <c r="C162" s="742">
        <v>1546461</v>
      </c>
      <c r="D162" s="272" t="s">
        <v>1116</v>
      </c>
      <c r="E162" s="744">
        <f>SUM(C162:C166)</f>
        <v>3498017</v>
      </c>
      <c r="F162" s="393"/>
      <c r="G162" s="1212"/>
      <c r="H162" s="191"/>
    </row>
    <row r="163" spans="1:8">
      <c r="A163" s="10"/>
      <c r="B163" s="273" t="s">
        <v>1106</v>
      </c>
      <c r="C163" s="742">
        <v>759716</v>
      </c>
      <c r="D163" s="272"/>
      <c r="E163" s="273"/>
      <c r="F163" s="393"/>
      <c r="G163" s="1212"/>
      <c r="H163" s="191"/>
    </row>
    <row r="164" spans="1:8">
      <c r="A164" s="10"/>
      <c r="B164" s="273" t="s">
        <v>1107</v>
      </c>
      <c r="C164" s="742">
        <f>270572+669414+205981</f>
        <v>1145967</v>
      </c>
      <c r="D164" s="272"/>
      <c r="E164" s="273"/>
      <c r="F164" s="393"/>
      <c r="G164" s="1212"/>
      <c r="H164" s="191"/>
    </row>
    <row r="165" spans="1:8">
      <c r="A165" s="10"/>
      <c r="B165" s="273" t="s">
        <v>1108</v>
      </c>
      <c r="C165" s="742">
        <v>1924</v>
      </c>
      <c r="D165" s="272"/>
      <c r="E165" s="273"/>
      <c r="F165" s="393"/>
      <c r="G165" s="1212"/>
      <c r="H165" s="191"/>
    </row>
    <row r="166" spans="1:8">
      <c r="A166" s="10"/>
      <c r="B166" s="273" t="s">
        <v>1038</v>
      </c>
      <c r="C166" s="742">
        <f>35345+8604</f>
        <v>43949</v>
      </c>
      <c r="D166" s="272"/>
      <c r="E166" s="273"/>
      <c r="F166" s="393"/>
      <c r="G166" s="1212"/>
      <c r="H166" s="191"/>
    </row>
    <row r="167" spans="1:8">
      <c r="A167" s="10" t="s">
        <v>1118</v>
      </c>
      <c r="B167" s="273" t="s">
        <v>1106</v>
      </c>
      <c r="C167" s="742">
        <v>55000</v>
      </c>
      <c r="D167" s="272" t="s">
        <v>1118</v>
      </c>
      <c r="E167" s="744">
        <f>SUM(C167:C170)</f>
        <v>1809142</v>
      </c>
      <c r="F167" s="393"/>
      <c r="G167" s="1212"/>
      <c r="H167" s="191"/>
    </row>
    <row r="168" spans="1:8">
      <c r="A168" s="10"/>
      <c r="B168" s="273" t="s">
        <v>1107</v>
      </c>
      <c r="C168" s="742">
        <f>828320+715757</f>
        <v>1544077</v>
      </c>
      <c r="D168" s="272"/>
      <c r="E168" s="273"/>
      <c r="F168" s="393"/>
      <c r="G168" s="1212"/>
      <c r="H168" s="191"/>
    </row>
    <row r="169" spans="1:8">
      <c r="A169" s="10"/>
      <c r="B169" s="273" t="s">
        <v>1108</v>
      </c>
      <c r="C169" s="742">
        <v>195126</v>
      </c>
      <c r="D169" s="272"/>
      <c r="E169" s="273"/>
      <c r="F169" s="393"/>
      <c r="G169" s="1212"/>
      <c r="H169" s="191"/>
    </row>
    <row r="170" spans="1:8">
      <c r="A170" s="10"/>
      <c r="B170" s="273" t="s">
        <v>1038</v>
      </c>
      <c r="C170" s="742">
        <v>14939</v>
      </c>
      <c r="D170" s="272"/>
      <c r="E170" s="273"/>
      <c r="F170" s="393"/>
      <c r="G170" s="1212"/>
      <c r="H170" s="191"/>
    </row>
    <row r="171" spans="1:8" ht="15.75" thickBot="1">
      <c r="A171" s="10" t="s">
        <v>1119</v>
      </c>
      <c r="B171" s="273" t="s">
        <v>1107</v>
      </c>
      <c r="C171" s="742">
        <f>1593989+1135106</f>
        <v>2729095</v>
      </c>
      <c r="D171" s="272" t="s">
        <v>1119</v>
      </c>
      <c r="E171" s="744">
        <f>SUM(C171:C173)</f>
        <v>3373518</v>
      </c>
      <c r="F171" s="393"/>
      <c r="G171" s="1213"/>
      <c r="H171" s="191"/>
    </row>
    <row r="172" spans="1:8">
      <c r="A172" s="10"/>
      <c r="B172" s="192" t="s">
        <v>1108</v>
      </c>
      <c r="C172" s="742">
        <v>631896</v>
      </c>
      <c r="D172" s="237"/>
      <c r="E172" s="192"/>
      <c r="F172" s="192"/>
      <c r="G172" s="1215"/>
      <c r="H172" s="191"/>
    </row>
    <row r="173" spans="1:8">
      <c r="A173" s="10"/>
      <c r="B173" s="192" t="s">
        <v>1038</v>
      </c>
      <c r="C173" s="742">
        <v>12527</v>
      </c>
      <c r="D173" s="237"/>
      <c r="E173" s="192"/>
      <c r="F173" s="192"/>
      <c r="G173" s="1215"/>
      <c r="H173" s="191"/>
    </row>
    <row r="174" spans="1:8">
      <c r="A174" s="10" t="s">
        <v>1120</v>
      </c>
      <c r="B174" s="192" t="s">
        <v>1106</v>
      </c>
      <c r="C174" s="742">
        <v>1044</v>
      </c>
      <c r="D174" s="237" t="s">
        <v>1120</v>
      </c>
      <c r="E174" s="745">
        <f>SUM(C174:C177)</f>
        <v>2029544</v>
      </c>
      <c r="F174" s="192"/>
      <c r="G174" s="1215"/>
      <c r="H174" s="191"/>
    </row>
    <row r="175" spans="1:8">
      <c r="A175" s="10"/>
      <c r="B175" s="192" t="s">
        <v>1107</v>
      </c>
      <c r="C175" s="742">
        <f>1158122+760052</f>
        <v>1918174</v>
      </c>
      <c r="D175" s="237"/>
      <c r="E175" s="192"/>
      <c r="F175" s="192"/>
      <c r="G175" s="1215"/>
      <c r="H175" s="191"/>
    </row>
    <row r="176" spans="1:8">
      <c r="A176" s="10"/>
      <c r="B176" s="192" t="s">
        <v>1108</v>
      </c>
      <c r="C176" s="742">
        <v>84248</v>
      </c>
      <c r="D176" s="237"/>
      <c r="E176" s="192"/>
      <c r="F176" s="192"/>
      <c r="G176" s="1215"/>
      <c r="H176" s="191"/>
    </row>
    <row r="177" spans="1:8">
      <c r="A177" s="10"/>
      <c r="B177" s="192" t="s">
        <v>1038</v>
      </c>
      <c r="C177" s="742">
        <v>26078</v>
      </c>
      <c r="D177" s="237"/>
      <c r="E177" s="192"/>
      <c r="F177" s="192"/>
      <c r="G177" s="1215"/>
      <c r="H177" s="191"/>
    </row>
    <row r="178" spans="1:8">
      <c r="A178" s="10" t="s">
        <v>1121</v>
      </c>
      <c r="B178" s="192" t="s">
        <v>1107</v>
      </c>
      <c r="C178" s="742">
        <v>28196</v>
      </c>
      <c r="D178" s="237" t="s">
        <v>1121</v>
      </c>
      <c r="E178" s="745">
        <f>SUM(C178:C179)</f>
        <v>52794</v>
      </c>
      <c r="F178" s="192"/>
      <c r="G178" s="1215"/>
      <c r="H178" s="191"/>
    </row>
    <row r="179" spans="1:8">
      <c r="A179" s="10"/>
      <c r="B179" s="192" t="s">
        <v>1038</v>
      </c>
      <c r="C179" s="742">
        <v>24598</v>
      </c>
      <c r="D179" s="237"/>
      <c r="E179" s="192"/>
      <c r="F179" s="192"/>
      <c r="G179" s="1215"/>
      <c r="H179" s="191"/>
    </row>
    <row r="180" spans="1:8" ht="15.75" hidden="1" outlineLevel="1" thickBot="1">
      <c r="A180" s="106"/>
      <c r="B180" s="195"/>
      <c r="C180" s="238"/>
      <c r="D180" s="238"/>
      <c r="E180" s="195"/>
      <c r="F180" s="195"/>
      <c r="G180" s="1216"/>
      <c r="H180" s="191"/>
    </row>
    <row r="181" spans="1:8" hidden="1" outlineLevel="1">
      <c r="A181" s="394"/>
      <c r="B181" s="196"/>
      <c r="C181" s="239"/>
      <c r="D181" s="239"/>
      <c r="E181" s="196"/>
      <c r="F181" s="196"/>
      <c r="G181" s="1214" t="s">
        <v>772</v>
      </c>
      <c r="H181" s="191"/>
    </row>
    <row r="182" spans="1:8" hidden="1" outlineLevel="1">
      <c r="A182" s="10"/>
      <c r="B182" s="192"/>
      <c r="C182" s="237"/>
      <c r="D182" s="237"/>
      <c r="E182" s="192"/>
      <c r="F182" s="192"/>
      <c r="G182" s="1215"/>
      <c r="H182" s="191"/>
    </row>
    <row r="183" spans="1:8" hidden="1" outlineLevel="1">
      <c r="A183" s="10"/>
      <c r="B183" s="192"/>
      <c r="C183" s="237"/>
      <c r="D183" s="237"/>
      <c r="E183" s="192"/>
      <c r="F183" s="192"/>
      <c r="G183" s="1215"/>
      <c r="H183" s="191"/>
    </row>
    <row r="184" spans="1:8" hidden="1" outlineLevel="1">
      <c r="A184" s="10"/>
      <c r="B184" s="192"/>
      <c r="C184" s="237"/>
      <c r="D184" s="237"/>
      <c r="E184" s="192"/>
      <c r="F184" s="192"/>
      <c r="G184" s="1215"/>
      <c r="H184" s="191"/>
    </row>
    <row r="185" spans="1:8" hidden="1" outlineLevel="1">
      <c r="A185" s="10"/>
      <c r="B185" s="192"/>
      <c r="C185" s="237"/>
      <c r="D185" s="237"/>
      <c r="E185" s="192"/>
      <c r="F185" s="192"/>
      <c r="G185" s="1215"/>
      <c r="H185" s="191"/>
    </row>
    <row r="186" spans="1:8" hidden="1" outlineLevel="1">
      <c r="A186" s="10"/>
      <c r="B186" s="192"/>
      <c r="C186" s="237"/>
      <c r="D186" s="237"/>
      <c r="E186" s="192"/>
      <c r="F186" s="192"/>
      <c r="G186" s="1215"/>
      <c r="H186" s="191"/>
    </row>
    <row r="187" spans="1:8" hidden="1" outlineLevel="1">
      <c r="A187" s="10"/>
      <c r="B187" s="192"/>
      <c r="C187" s="237"/>
      <c r="D187" s="237"/>
      <c r="E187" s="192"/>
      <c r="F187" s="192"/>
      <c r="G187" s="1215"/>
      <c r="H187" s="191"/>
    </row>
    <row r="188" spans="1:8" hidden="1" outlineLevel="1">
      <c r="A188" s="10"/>
      <c r="B188" s="192"/>
      <c r="C188" s="237"/>
      <c r="D188" s="237"/>
      <c r="E188" s="192"/>
      <c r="F188" s="192"/>
      <c r="G188" s="1215"/>
      <c r="H188" s="191"/>
    </row>
    <row r="189" spans="1:8" hidden="1" outlineLevel="1">
      <c r="A189" s="10"/>
      <c r="B189" s="192"/>
      <c r="C189" s="237"/>
      <c r="D189" s="237"/>
      <c r="E189" s="192"/>
      <c r="F189" s="192"/>
      <c r="G189" s="1215"/>
      <c r="H189" s="191"/>
    </row>
    <row r="190" spans="1:8" ht="15.75" hidden="1" outlineLevel="1" thickBot="1">
      <c r="A190" s="106"/>
      <c r="B190" s="195"/>
      <c r="C190" s="238"/>
      <c r="D190" s="238"/>
      <c r="E190" s="195"/>
      <c r="F190" s="195"/>
      <c r="G190" s="1216"/>
      <c r="H190" s="191"/>
    </row>
    <row r="191" spans="1:8" hidden="1" outlineLevel="1">
      <c r="A191" s="394"/>
      <c r="B191" s="196"/>
      <c r="C191" s="239"/>
      <c r="D191" s="239"/>
      <c r="E191" s="196"/>
      <c r="F191" s="196"/>
      <c r="G191" s="1214" t="s">
        <v>772</v>
      </c>
      <c r="H191" s="191"/>
    </row>
    <row r="192" spans="1:8" hidden="1" outlineLevel="1">
      <c r="A192" s="10"/>
      <c r="B192" s="192"/>
      <c r="C192" s="237"/>
      <c r="D192" s="237"/>
      <c r="E192" s="192"/>
      <c r="F192" s="192"/>
      <c r="G192" s="1215"/>
      <c r="H192" s="191"/>
    </row>
    <row r="193" spans="1:8" hidden="1" outlineLevel="1">
      <c r="A193" s="10"/>
      <c r="B193" s="192"/>
      <c r="C193" s="237"/>
      <c r="D193" s="237"/>
      <c r="E193" s="192"/>
      <c r="F193" s="192"/>
      <c r="G193" s="1215"/>
      <c r="H193" s="191"/>
    </row>
    <row r="194" spans="1:8" hidden="1" outlineLevel="1">
      <c r="A194" s="10"/>
      <c r="B194" s="192"/>
      <c r="C194" s="237"/>
      <c r="D194" s="237"/>
      <c r="E194" s="192"/>
      <c r="F194" s="192"/>
      <c r="G194" s="1215"/>
      <c r="H194" s="191"/>
    </row>
    <row r="195" spans="1:8" hidden="1" outlineLevel="1">
      <c r="A195" s="10"/>
      <c r="B195" s="192"/>
      <c r="C195" s="237"/>
      <c r="D195" s="237"/>
      <c r="E195" s="192"/>
      <c r="F195" s="192"/>
      <c r="G195" s="1215"/>
      <c r="H195" s="191"/>
    </row>
    <row r="196" spans="1:8" hidden="1" outlineLevel="1">
      <c r="A196" s="10"/>
      <c r="B196" s="192"/>
      <c r="C196" s="237"/>
      <c r="D196" s="237"/>
      <c r="E196" s="192"/>
      <c r="F196" s="192"/>
      <c r="G196" s="1215"/>
      <c r="H196" s="191"/>
    </row>
    <row r="197" spans="1:8" hidden="1" outlineLevel="1">
      <c r="A197" s="10"/>
      <c r="B197" s="192"/>
      <c r="C197" s="237"/>
      <c r="D197" s="237"/>
      <c r="E197" s="192"/>
      <c r="F197" s="192"/>
      <c r="G197" s="1215"/>
      <c r="H197" s="191"/>
    </row>
    <row r="198" spans="1:8" hidden="1" outlineLevel="1">
      <c r="A198" s="10"/>
      <c r="B198" s="192"/>
      <c r="C198" s="237"/>
      <c r="D198" s="237"/>
      <c r="E198" s="192"/>
      <c r="F198" s="192"/>
      <c r="G198" s="1215"/>
      <c r="H198" s="191"/>
    </row>
    <row r="199" spans="1:8" hidden="1" outlineLevel="1">
      <c r="A199" s="10"/>
      <c r="B199" s="192"/>
      <c r="C199" s="237"/>
      <c r="D199" s="237"/>
      <c r="E199" s="192"/>
      <c r="F199" s="192"/>
      <c r="G199" s="1215"/>
      <c r="H199" s="191"/>
    </row>
    <row r="200" spans="1:8" ht="15.75" hidden="1" outlineLevel="1" thickBot="1">
      <c r="A200" s="106"/>
      <c r="B200" s="195"/>
      <c r="C200" s="238"/>
      <c r="D200" s="238"/>
      <c r="E200" s="195"/>
      <c r="F200" s="195"/>
      <c r="G200" s="1216"/>
      <c r="H200" s="191"/>
    </row>
    <row r="201" spans="1:8" hidden="1" outlineLevel="1">
      <c r="A201" s="394"/>
      <c r="B201" s="196"/>
      <c r="C201" s="239"/>
      <c r="D201" s="239"/>
      <c r="E201" s="196"/>
      <c r="F201" s="196"/>
      <c r="G201" s="1214" t="s">
        <v>772</v>
      </c>
      <c r="H201" s="191"/>
    </row>
    <row r="202" spans="1:8" hidden="1" outlineLevel="1">
      <c r="A202" s="10"/>
      <c r="B202" s="192"/>
      <c r="C202" s="237"/>
      <c r="D202" s="237"/>
      <c r="E202" s="192"/>
      <c r="F202" s="192"/>
      <c r="G202" s="1215"/>
      <c r="H202" s="191"/>
    </row>
    <row r="203" spans="1:8" hidden="1" outlineLevel="1">
      <c r="A203" s="10"/>
      <c r="B203" s="192"/>
      <c r="C203" s="237"/>
      <c r="D203" s="237"/>
      <c r="E203" s="192"/>
      <c r="F203" s="192"/>
      <c r="G203" s="1215"/>
      <c r="H203" s="191"/>
    </row>
    <row r="204" spans="1:8" hidden="1" outlineLevel="1">
      <c r="A204" s="10"/>
      <c r="B204" s="192"/>
      <c r="C204" s="237"/>
      <c r="D204" s="237"/>
      <c r="E204" s="192"/>
      <c r="F204" s="192"/>
      <c r="G204" s="1215"/>
      <c r="H204" s="191"/>
    </row>
    <row r="205" spans="1:8" hidden="1" outlineLevel="1">
      <c r="A205" s="10"/>
      <c r="B205" s="192"/>
      <c r="C205" s="237"/>
      <c r="D205" s="237"/>
      <c r="E205" s="192"/>
      <c r="F205" s="192"/>
      <c r="G205" s="1215"/>
      <c r="H205" s="191"/>
    </row>
    <row r="206" spans="1:8" hidden="1" outlineLevel="1">
      <c r="A206" s="10"/>
      <c r="B206" s="192"/>
      <c r="C206" s="237"/>
      <c r="D206" s="237"/>
      <c r="E206" s="192"/>
      <c r="F206" s="192"/>
      <c r="G206" s="1215"/>
      <c r="H206" s="191"/>
    </row>
    <row r="207" spans="1:8" hidden="1" outlineLevel="1">
      <c r="A207" s="10"/>
      <c r="B207" s="192"/>
      <c r="C207" s="237"/>
      <c r="D207" s="237"/>
      <c r="E207" s="192"/>
      <c r="F207" s="192"/>
      <c r="G207" s="1215"/>
      <c r="H207" s="191"/>
    </row>
    <row r="208" spans="1:8" hidden="1" outlineLevel="1">
      <c r="A208" s="10"/>
      <c r="B208" s="192"/>
      <c r="C208" s="237"/>
      <c r="D208" s="237"/>
      <c r="E208" s="192"/>
      <c r="F208" s="192"/>
      <c r="G208" s="1215"/>
      <c r="H208" s="191"/>
    </row>
    <row r="209" spans="1:8" hidden="1" outlineLevel="1">
      <c r="A209" s="10"/>
      <c r="B209" s="192"/>
      <c r="C209" s="237"/>
      <c r="D209" s="237"/>
      <c r="E209" s="192"/>
      <c r="F209" s="192"/>
      <c r="G209" s="1215"/>
      <c r="H209" s="191"/>
    </row>
    <row r="210" spans="1:8" ht="15.75" hidden="1" outlineLevel="1" thickBot="1">
      <c r="A210" s="106"/>
      <c r="B210" s="195"/>
      <c r="C210" s="238"/>
      <c r="D210" s="238"/>
      <c r="E210" s="195"/>
      <c r="F210" s="195"/>
      <c r="G210" s="1216"/>
      <c r="H210" s="191"/>
    </row>
    <row r="211" spans="1:8" s="231" customFormat="1" ht="16.5" customHeight="1" collapsed="1" thickBot="1">
      <c r="A211" s="1203" t="s">
        <v>962</v>
      </c>
      <c r="B211" s="1204"/>
      <c r="C211" s="1204"/>
      <c r="D211" s="1204"/>
      <c r="E211" s="1204"/>
      <c r="F211" s="1204"/>
      <c r="G211" s="1205"/>
      <c r="H211" s="262"/>
    </row>
    <row r="212" spans="1:8" s="231" customFormat="1"/>
    <row r="213" spans="1:8">
      <c r="B213" s="198"/>
      <c r="C213" s="198"/>
      <c r="D213" s="198"/>
      <c r="E213" s="198"/>
      <c r="F213" s="198"/>
      <c r="G213" s="198"/>
      <c r="H213" s="198"/>
    </row>
    <row r="214" spans="1:8">
      <c r="B214" s="198"/>
      <c r="C214" s="198"/>
      <c r="D214" s="198"/>
      <c r="E214" s="198"/>
      <c r="F214" s="198"/>
      <c r="G214" s="198"/>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0"/>
      <c r="C229" s="190"/>
      <c r="D229" s="190"/>
      <c r="E229" s="190"/>
      <c r="F229" s="190"/>
      <c r="G229" s="190"/>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row r="248" spans="2:8">
      <c r="B248" s="198"/>
      <c r="C248" s="198"/>
      <c r="D248" s="198"/>
      <c r="E248" s="198"/>
      <c r="F248" s="198"/>
      <c r="G248" s="198"/>
      <c r="H248" s="198"/>
    </row>
  </sheetData>
  <mergeCells count="179">
    <mergeCell ref="C105:C106"/>
    <mergeCell ref="E105:E106"/>
    <mergeCell ref="C160:C161"/>
    <mergeCell ref="E160:E161"/>
    <mergeCell ref="A211:G211"/>
    <mergeCell ref="A156:B156"/>
    <mergeCell ref="A157:B157"/>
    <mergeCell ref="A158:B158"/>
    <mergeCell ref="A159:F159"/>
    <mergeCell ref="A160:A161"/>
    <mergeCell ref="A151:B151"/>
    <mergeCell ref="A152:B152"/>
    <mergeCell ref="A153:B153"/>
    <mergeCell ref="A154:B154"/>
    <mergeCell ref="A155:B155"/>
    <mergeCell ref="G159:G171"/>
    <mergeCell ref="G201:G210"/>
    <mergeCell ref="G191:G200"/>
    <mergeCell ref="G172:G180"/>
    <mergeCell ref="G181:G190"/>
    <mergeCell ref="A146:B146"/>
    <mergeCell ref="A147:B147"/>
    <mergeCell ref="A148:B148"/>
    <mergeCell ref="A149:B149"/>
    <mergeCell ref="A150:B150"/>
    <mergeCell ref="A141:B141"/>
    <mergeCell ref="A142:B142"/>
    <mergeCell ref="A143:B143"/>
    <mergeCell ref="A144:B144"/>
    <mergeCell ref="A145:B145"/>
    <mergeCell ref="A137:B137"/>
    <mergeCell ref="A138:B138"/>
    <mergeCell ref="A139:B139"/>
    <mergeCell ref="A140:B140"/>
    <mergeCell ref="A136:B136"/>
    <mergeCell ref="A119:B119"/>
    <mergeCell ref="A120:B120"/>
    <mergeCell ref="A126:B126"/>
    <mergeCell ref="A127:B127"/>
    <mergeCell ref="A131:B131"/>
    <mergeCell ref="A132:B132"/>
    <mergeCell ref="A133:B133"/>
    <mergeCell ref="A134:B134"/>
    <mergeCell ref="A135:B135"/>
    <mergeCell ref="A128:B128"/>
    <mergeCell ref="A129:B129"/>
    <mergeCell ref="A130:B130"/>
    <mergeCell ref="A121:B121"/>
    <mergeCell ref="A122:B122"/>
    <mergeCell ref="A123:B123"/>
    <mergeCell ref="A124:B124"/>
    <mergeCell ref="A125:B125"/>
    <mergeCell ref="A74:B74"/>
    <mergeCell ref="A75:B75"/>
    <mergeCell ref="A76:B76"/>
    <mergeCell ref="A57:B57"/>
    <mergeCell ref="A59:B59"/>
    <mergeCell ref="A60:B60"/>
    <mergeCell ref="A61:B61"/>
    <mergeCell ref="A62:B62"/>
    <mergeCell ref="A64:B64"/>
    <mergeCell ref="A65:B65"/>
    <mergeCell ref="A66:B66"/>
    <mergeCell ref="A67:B67"/>
    <mergeCell ref="A58:B58"/>
    <mergeCell ref="A77:B77"/>
    <mergeCell ref="A78:B78"/>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8:B68"/>
    <mergeCell ref="A69:B69"/>
    <mergeCell ref="A70:B70"/>
    <mergeCell ref="A71:B71"/>
    <mergeCell ref="A72:B72"/>
    <mergeCell ref="A73:B73"/>
    <mergeCell ref="A21:F21"/>
    <mergeCell ref="A22:F22"/>
    <mergeCell ref="A23:F23"/>
    <mergeCell ref="A24:F24"/>
    <mergeCell ref="A25:F25"/>
    <mergeCell ref="G50:G63"/>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4:G103"/>
    <mergeCell ref="F160:F161"/>
    <mergeCell ref="F51:F52"/>
    <mergeCell ref="G84:G93"/>
    <mergeCell ref="D105:D106"/>
    <mergeCell ref="D51:D52"/>
    <mergeCell ref="A54:B54"/>
    <mergeCell ref="A55:B55"/>
    <mergeCell ref="A56:B56"/>
    <mergeCell ref="G104:G118"/>
    <mergeCell ref="G119:G128"/>
    <mergeCell ref="G129:G138"/>
    <mergeCell ref="G139:G148"/>
    <mergeCell ref="G149:G158"/>
    <mergeCell ref="G64:G73"/>
    <mergeCell ref="G74:G83"/>
    <mergeCell ref="B160:B161"/>
    <mergeCell ref="D160:D161"/>
    <mergeCell ref="F105:F106"/>
    <mergeCell ref="A63:B63"/>
    <mergeCell ref="A104:F104"/>
    <mergeCell ref="A105:B106"/>
    <mergeCell ref="A53:B53"/>
    <mergeCell ref="A79:B79"/>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80:B80"/>
    <mergeCell ref="A81:B81"/>
    <mergeCell ref="A82:B82"/>
    <mergeCell ref="A83:B83"/>
    <mergeCell ref="A84:B84"/>
    <mergeCell ref="A85:B85"/>
    <mergeCell ref="A86:B86"/>
    <mergeCell ref="A87:B87"/>
    <mergeCell ref="A97:B97"/>
    <mergeCell ref="A98:B98"/>
    <mergeCell ref="A99:B99"/>
    <mergeCell ref="A100:B100"/>
    <mergeCell ref="A101:B101"/>
    <mergeCell ref="A102:B102"/>
    <mergeCell ref="A103:B103"/>
    <mergeCell ref="A88:B88"/>
    <mergeCell ref="A89:B89"/>
    <mergeCell ref="A90:B90"/>
    <mergeCell ref="A91:B91"/>
    <mergeCell ref="A92:B92"/>
    <mergeCell ref="A93:B93"/>
    <mergeCell ref="A94:B94"/>
    <mergeCell ref="A95:B95"/>
    <mergeCell ref="A96:B9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BC25" sqref="BC25"/>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6" t="s">
        <v>733</v>
      </c>
      <c r="B1" s="836"/>
      <c r="C1" s="836"/>
      <c r="D1" s="836"/>
      <c r="E1" s="335"/>
      <c r="F1" s="231"/>
    </row>
    <row r="2" spans="1:53">
      <c r="A2" s="836" t="s">
        <v>253</v>
      </c>
      <c r="B2" s="836"/>
      <c r="C2" s="836"/>
      <c r="D2" s="836"/>
      <c r="E2" s="335"/>
      <c r="F2" s="231"/>
    </row>
    <row r="3" spans="1:53" ht="15.75" thickBot="1">
      <c r="A3" s="1241" t="s">
        <v>1066</v>
      </c>
      <c r="B3" s="1241"/>
      <c r="C3" s="1241"/>
      <c r="D3" s="1241"/>
      <c r="E3" s="1241"/>
    </row>
    <row r="4" spans="1:53">
      <c r="A4" s="838" t="s">
        <v>794</v>
      </c>
      <c r="B4" s="839"/>
      <c r="C4" s="839"/>
      <c r="D4" s="839"/>
      <c r="E4" s="1225"/>
    </row>
    <row r="5" spans="1:53" ht="15.75" thickBot="1">
      <c r="A5" s="841"/>
      <c r="B5" s="842"/>
      <c r="C5" s="842"/>
      <c r="D5" s="842"/>
      <c r="E5" s="1226"/>
    </row>
    <row r="6" spans="1:53" ht="15.75" thickBot="1">
      <c r="A6" s="346" t="str">
        <f>Obsah!A3</f>
        <v>Informace platné k datu</v>
      </c>
      <c r="B6" s="347"/>
      <c r="C6" s="347"/>
      <c r="D6" s="719">
        <f>Obsah!C3</f>
        <v>42369</v>
      </c>
      <c r="E6" s="349"/>
    </row>
    <row r="7" spans="1:53" ht="15.75" thickBot="1">
      <c r="A7" s="1242" t="s">
        <v>1052</v>
      </c>
      <c r="B7" s="1227" t="s">
        <v>773</v>
      </c>
      <c r="C7" s="1228"/>
      <c r="D7" s="1228"/>
      <c r="E7" s="1229"/>
      <c r="F7" s="1223" t="s">
        <v>238</v>
      </c>
      <c r="G7" s="1221"/>
      <c r="H7" s="1221"/>
      <c r="I7" s="1222"/>
      <c r="J7" s="1220" t="s">
        <v>238</v>
      </c>
      <c r="K7" s="1221"/>
      <c r="L7" s="1221"/>
      <c r="M7" s="1222"/>
      <c r="N7" s="1220" t="s">
        <v>238</v>
      </c>
      <c r="O7" s="1221"/>
      <c r="P7" s="1221"/>
      <c r="Q7" s="1222"/>
      <c r="R7" s="1220" t="s">
        <v>238</v>
      </c>
      <c r="S7" s="1221"/>
      <c r="T7" s="1221"/>
      <c r="U7" s="1222"/>
      <c r="V7" s="1220" t="s">
        <v>238</v>
      </c>
      <c r="W7" s="1221"/>
      <c r="X7" s="1221"/>
      <c r="Y7" s="1222"/>
      <c r="Z7" s="1220" t="s">
        <v>238</v>
      </c>
      <c r="AA7" s="1221"/>
      <c r="AB7" s="1221"/>
      <c r="AC7" s="1222"/>
      <c r="AD7" s="1220" t="s">
        <v>238</v>
      </c>
      <c r="AE7" s="1221"/>
      <c r="AF7" s="1221"/>
      <c r="AG7" s="1222"/>
      <c r="AH7" s="1220" t="s">
        <v>238</v>
      </c>
      <c r="AI7" s="1221"/>
      <c r="AJ7" s="1221"/>
      <c r="AK7" s="1222"/>
      <c r="AL7" s="1220" t="s">
        <v>238</v>
      </c>
      <c r="AM7" s="1221"/>
      <c r="AN7" s="1221"/>
      <c r="AO7" s="1222"/>
      <c r="AP7" s="1220" t="s">
        <v>238</v>
      </c>
      <c r="AQ7" s="1221"/>
      <c r="AR7" s="1221"/>
      <c r="AS7" s="1222"/>
      <c r="AT7" s="1220" t="s">
        <v>238</v>
      </c>
      <c r="AU7" s="1221"/>
      <c r="AV7" s="1221"/>
      <c r="AW7" s="1221"/>
      <c r="AX7" s="1220" t="s">
        <v>238</v>
      </c>
      <c r="AY7" s="1221"/>
      <c r="AZ7" s="1221"/>
      <c r="BA7" s="1222"/>
    </row>
    <row r="8" spans="1:53" ht="15.75" thickBot="1">
      <c r="A8" s="1243"/>
      <c r="B8" s="1245" t="s">
        <v>232</v>
      </c>
      <c r="C8" s="1246"/>
      <c r="D8" s="1246"/>
      <c r="E8" s="1246"/>
      <c r="F8" s="1224" t="s">
        <v>232</v>
      </c>
      <c r="G8" s="1218"/>
      <c r="H8" s="1218"/>
      <c r="I8" s="1218"/>
      <c r="J8" s="1217" t="s">
        <v>232</v>
      </c>
      <c r="K8" s="1218"/>
      <c r="L8" s="1218"/>
      <c r="M8" s="1218"/>
      <c r="N8" s="1217" t="s">
        <v>232</v>
      </c>
      <c r="O8" s="1218"/>
      <c r="P8" s="1218"/>
      <c r="Q8" s="1218"/>
      <c r="R8" s="1217" t="s">
        <v>232</v>
      </c>
      <c r="S8" s="1218"/>
      <c r="T8" s="1218"/>
      <c r="U8" s="1218"/>
      <c r="V8" s="1217" t="s">
        <v>232</v>
      </c>
      <c r="W8" s="1218"/>
      <c r="X8" s="1218"/>
      <c r="Y8" s="1218"/>
      <c r="Z8" s="1217" t="s">
        <v>232</v>
      </c>
      <c r="AA8" s="1218"/>
      <c r="AB8" s="1218"/>
      <c r="AC8" s="1218"/>
      <c r="AD8" s="1217" t="s">
        <v>232</v>
      </c>
      <c r="AE8" s="1218"/>
      <c r="AF8" s="1218"/>
      <c r="AG8" s="1218"/>
      <c r="AH8" s="1217" t="s">
        <v>232</v>
      </c>
      <c r="AI8" s="1218"/>
      <c r="AJ8" s="1218"/>
      <c r="AK8" s="1218"/>
      <c r="AL8" s="1217" t="s">
        <v>232</v>
      </c>
      <c r="AM8" s="1218"/>
      <c r="AN8" s="1218"/>
      <c r="AO8" s="1218"/>
      <c r="AP8" s="1217" t="s">
        <v>232</v>
      </c>
      <c r="AQ8" s="1218"/>
      <c r="AR8" s="1218"/>
      <c r="AS8" s="1218"/>
      <c r="AT8" s="1217" t="s">
        <v>232</v>
      </c>
      <c r="AU8" s="1218"/>
      <c r="AV8" s="1218"/>
      <c r="AW8" s="1219"/>
      <c r="AX8" s="1217" t="s">
        <v>232</v>
      </c>
      <c r="AY8" s="1218"/>
      <c r="AZ8" s="1218"/>
      <c r="BA8" s="1218"/>
    </row>
    <row r="9" spans="1:53" ht="15.75" thickBot="1">
      <c r="A9" s="257" t="s">
        <v>717</v>
      </c>
      <c r="B9" s="253"/>
      <c r="C9" s="256"/>
      <c r="D9" s="254"/>
      <c r="E9" s="254"/>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699"/>
      <c r="AX9" s="318"/>
      <c r="AY9" s="318"/>
      <c r="AZ9" s="318"/>
      <c r="BA9" s="318"/>
    </row>
    <row r="10" spans="1:53">
      <c r="A10" s="221" t="s">
        <v>233</v>
      </c>
      <c r="B10" s="240"/>
      <c r="C10" s="240"/>
      <c r="D10" s="240"/>
      <c r="E10" s="241"/>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00"/>
      <c r="AX10" s="706"/>
      <c r="AY10" s="320"/>
      <c r="AZ10" s="320"/>
      <c r="BA10" s="320"/>
    </row>
    <row r="11" spans="1:53">
      <c r="A11" s="201" t="s">
        <v>234</v>
      </c>
      <c r="B11" s="192"/>
      <c r="C11" s="192"/>
      <c r="D11" s="192"/>
      <c r="E11" s="214"/>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01"/>
      <c r="AX11" s="707"/>
      <c r="AY11" s="322"/>
      <c r="AZ11" s="322"/>
      <c r="BA11" s="322"/>
    </row>
    <row r="12" spans="1:53">
      <c r="A12" s="201" t="s">
        <v>237</v>
      </c>
      <c r="B12" s="192"/>
      <c r="C12" s="192"/>
      <c r="D12" s="192"/>
      <c r="E12" s="214"/>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01"/>
      <c r="AX12" s="707"/>
      <c r="AY12" s="322"/>
      <c r="AZ12" s="322"/>
      <c r="BA12" s="322"/>
    </row>
    <row r="13" spans="1:53">
      <c r="A13" s="201" t="s">
        <v>231</v>
      </c>
      <c r="B13" s="192"/>
      <c r="C13" s="192"/>
      <c r="D13" s="192"/>
      <c r="E13" s="214"/>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01"/>
      <c r="AX13" s="707"/>
      <c r="AY13" s="322"/>
      <c r="AZ13" s="322"/>
      <c r="BA13" s="322"/>
    </row>
    <row r="14" spans="1:53" ht="26.25">
      <c r="A14" s="201" t="s">
        <v>235</v>
      </c>
      <c r="B14" s="192"/>
      <c r="C14" s="192"/>
      <c r="D14" s="192"/>
      <c r="E14" s="214"/>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01"/>
      <c r="AX14" s="707"/>
      <c r="AY14" s="322"/>
      <c r="AZ14" s="322"/>
      <c r="BA14" s="322"/>
    </row>
    <row r="15" spans="1:53" ht="27" thickBot="1">
      <c r="A15" s="202" t="s">
        <v>236</v>
      </c>
      <c r="B15" s="195"/>
      <c r="C15" s="195"/>
      <c r="D15" s="195"/>
      <c r="E15" s="215"/>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02"/>
      <c r="AX15" s="708"/>
      <c r="AY15" s="324"/>
      <c r="AZ15" s="324"/>
      <c r="BA15" s="324"/>
    </row>
    <row r="16" spans="1:53" ht="15.75" thickBot="1">
      <c r="A16" s="1230" t="s">
        <v>1052</v>
      </c>
      <c r="B16" s="1227" t="s">
        <v>774</v>
      </c>
      <c r="C16" s="1228"/>
      <c r="D16" s="1228"/>
      <c r="E16" s="1229"/>
      <c r="F16" s="1223" t="s">
        <v>239</v>
      </c>
      <c r="G16" s="1221"/>
      <c r="H16" s="1221"/>
      <c r="I16" s="1222"/>
      <c r="J16" s="1220" t="s">
        <v>239</v>
      </c>
      <c r="K16" s="1221"/>
      <c r="L16" s="1221"/>
      <c r="M16" s="1222"/>
      <c r="N16" s="1220" t="s">
        <v>239</v>
      </c>
      <c r="O16" s="1221"/>
      <c r="P16" s="1221"/>
      <c r="Q16" s="1222"/>
      <c r="R16" s="1220" t="s">
        <v>239</v>
      </c>
      <c r="S16" s="1221"/>
      <c r="T16" s="1221"/>
      <c r="U16" s="1222"/>
      <c r="V16" s="1220" t="s">
        <v>239</v>
      </c>
      <c r="W16" s="1221"/>
      <c r="X16" s="1221"/>
      <c r="Y16" s="1222"/>
      <c r="Z16" s="1220" t="s">
        <v>239</v>
      </c>
      <c r="AA16" s="1221"/>
      <c r="AB16" s="1221"/>
      <c r="AC16" s="1222"/>
      <c r="AD16" s="1220" t="s">
        <v>239</v>
      </c>
      <c r="AE16" s="1221"/>
      <c r="AF16" s="1221"/>
      <c r="AG16" s="1222"/>
      <c r="AH16" s="1220" t="s">
        <v>239</v>
      </c>
      <c r="AI16" s="1221"/>
      <c r="AJ16" s="1221"/>
      <c r="AK16" s="1222"/>
      <c r="AL16" s="1220" t="s">
        <v>239</v>
      </c>
      <c r="AM16" s="1221"/>
      <c r="AN16" s="1221"/>
      <c r="AO16" s="1222"/>
      <c r="AP16" s="1220" t="s">
        <v>239</v>
      </c>
      <c r="AQ16" s="1221"/>
      <c r="AR16" s="1221"/>
      <c r="AS16" s="1222"/>
      <c r="AT16" s="1220" t="s">
        <v>239</v>
      </c>
      <c r="AU16" s="1221"/>
      <c r="AV16" s="1221"/>
      <c r="AW16" s="1221"/>
      <c r="AX16" s="1220" t="s">
        <v>239</v>
      </c>
      <c r="AY16" s="1221"/>
      <c r="AZ16" s="1221"/>
      <c r="BA16" s="1222"/>
    </row>
    <row r="17" spans="1:53" ht="15.75" thickBot="1">
      <c r="A17" s="1231"/>
      <c r="B17" s="1245" t="s">
        <v>240</v>
      </c>
      <c r="C17" s="1247"/>
      <c r="D17" s="1247"/>
      <c r="E17" s="1247"/>
      <c r="F17" s="1224" t="s">
        <v>240</v>
      </c>
      <c r="G17" s="1218"/>
      <c r="H17" s="1218"/>
      <c r="I17" s="1218"/>
      <c r="J17" s="1217" t="s">
        <v>240</v>
      </c>
      <c r="K17" s="1218"/>
      <c r="L17" s="1218"/>
      <c r="M17" s="1218"/>
      <c r="N17" s="1217" t="s">
        <v>240</v>
      </c>
      <c r="O17" s="1218"/>
      <c r="P17" s="1218"/>
      <c r="Q17" s="1218"/>
      <c r="R17" s="1217" t="s">
        <v>240</v>
      </c>
      <c r="S17" s="1218"/>
      <c r="T17" s="1218"/>
      <c r="U17" s="1218"/>
      <c r="V17" s="1217" t="s">
        <v>240</v>
      </c>
      <c r="W17" s="1218"/>
      <c r="X17" s="1218"/>
      <c r="Y17" s="1218"/>
      <c r="Z17" s="1217" t="s">
        <v>240</v>
      </c>
      <c r="AA17" s="1218"/>
      <c r="AB17" s="1218"/>
      <c r="AC17" s="1218"/>
      <c r="AD17" s="1217" t="s">
        <v>240</v>
      </c>
      <c r="AE17" s="1218"/>
      <c r="AF17" s="1218"/>
      <c r="AG17" s="1218"/>
      <c r="AH17" s="1217" t="s">
        <v>240</v>
      </c>
      <c r="AI17" s="1218"/>
      <c r="AJ17" s="1218"/>
      <c r="AK17" s="1218"/>
      <c r="AL17" s="1217" t="s">
        <v>240</v>
      </c>
      <c r="AM17" s="1218"/>
      <c r="AN17" s="1218"/>
      <c r="AO17" s="1218"/>
      <c r="AP17" s="1217" t="s">
        <v>240</v>
      </c>
      <c r="AQ17" s="1218"/>
      <c r="AR17" s="1218"/>
      <c r="AS17" s="1218"/>
      <c r="AT17" s="1217" t="s">
        <v>240</v>
      </c>
      <c r="AU17" s="1218"/>
      <c r="AV17" s="1218"/>
      <c r="AW17" s="1219"/>
      <c r="AX17" s="1217" t="s">
        <v>240</v>
      </c>
      <c r="AY17" s="1218"/>
      <c r="AZ17" s="1218"/>
      <c r="BA17" s="1218"/>
    </row>
    <row r="18" spans="1:53" ht="15.75" thickBot="1">
      <c r="A18" s="253" t="s">
        <v>716</v>
      </c>
      <c r="B18" s="252"/>
      <c r="C18" s="252"/>
      <c r="D18" s="252"/>
      <c r="E18" s="252"/>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03"/>
      <c r="AX18" s="326"/>
      <c r="AY18" s="326"/>
      <c r="AZ18" s="326"/>
      <c r="BA18" s="326"/>
    </row>
    <row r="19" spans="1:53">
      <c r="A19" s="221" t="s">
        <v>243</v>
      </c>
      <c r="B19" s="197"/>
      <c r="C19" s="197"/>
      <c r="D19" s="197"/>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04"/>
      <c r="AX19" s="709"/>
      <c r="AY19" s="328"/>
      <c r="AZ19" s="328"/>
      <c r="BA19" s="710"/>
    </row>
    <row r="20" spans="1:53">
      <c r="A20" s="201" t="s">
        <v>244</v>
      </c>
      <c r="B20" s="184"/>
      <c r="C20" s="184"/>
      <c r="D20" s="184"/>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05"/>
      <c r="AX20" s="279"/>
      <c r="AY20" s="330"/>
      <c r="AZ20" s="330"/>
      <c r="BA20" s="711"/>
    </row>
    <row r="21" spans="1:53" ht="25.5">
      <c r="A21" s="193" t="s">
        <v>241</v>
      </c>
      <c r="B21" s="184"/>
      <c r="C21" s="184"/>
      <c r="D21" s="184"/>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05"/>
      <c r="AX21" s="279"/>
      <c r="AY21" s="330"/>
      <c r="AZ21" s="330"/>
      <c r="BA21" s="711"/>
    </row>
    <row r="22" spans="1:53" ht="26.25" thickBot="1">
      <c r="A22" s="194" t="s">
        <v>242</v>
      </c>
      <c r="B22" s="184"/>
      <c r="C22" s="184"/>
      <c r="D22" s="184"/>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05"/>
      <c r="AX22" s="279"/>
      <c r="AY22" s="330"/>
      <c r="AZ22" s="330"/>
      <c r="BA22" s="711"/>
    </row>
    <row r="23" spans="1:53" ht="15.75" thickBot="1">
      <c r="A23" s="1230" t="s">
        <v>1052</v>
      </c>
      <c r="B23" s="1220" t="s">
        <v>775</v>
      </c>
      <c r="C23" s="1221"/>
      <c r="D23" s="1221"/>
      <c r="E23" s="1222"/>
      <c r="F23" s="1220" t="s">
        <v>775</v>
      </c>
      <c r="G23" s="1221"/>
      <c r="H23" s="1221"/>
      <c r="I23" s="1222"/>
      <c r="J23" s="1220" t="s">
        <v>775</v>
      </c>
      <c r="K23" s="1221"/>
      <c r="L23" s="1221"/>
      <c r="M23" s="1222"/>
      <c r="N23" s="1220" t="s">
        <v>775</v>
      </c>
      <c r="O23" s="1221"/>
      <c r="P23" s="1221"/>
      <c r="Q23" s="1222"/>
      <c r="R23" s="1220" t="s">
        <v>775</v>
      </c>
      <c r="S23" s="1221"/>
      <c r="T23" s="1221"/>
      <c r="U23" s="1222"/>
      <c r="V23" s="1220" t="s">
        <v>775</v>
      </c>
      <c r="W23" s="1221"/>
      <c r="X23" s="1221"/>
      <c r="Y23" s="1222"/>
      <c r="Z23" s="1220" t="s">
        <v>775</v>
      </c>
      <c r="AA23" s="1221"/>
      <c r="AB23" s="1221"/>
      <c r="AC23" s="1222"/>
      <c r="AD23" s="1220" t="s">
        <v>775</v>
      </c>
      <c r="AE23" s="1221"/>
      <c r="AF23" s="1221"/>
      <c r="AG23" s="1222"/>
      <c r="AH23" s="1220" t="s">
        <v>775</v>
      </c>
      <c r="AI23" s="1221"/>
      <c r="AJ23" s="1221"/>
      <c r="AK23" s="1222"/>
      <c r="AL23" s="1220" t="s">
        <v>775</v>
      </c>
      <c r="AM23" s="1221"/>
      <c r="AN23" s="1221"/>
      <c r="AO23" s="1222"/>
      <c r="AP23" s="1220" t="s">
        <v>775</v>
      </c>
      <c r="AQ23" s="1221"/>
      <c r="AR23" s="1221"/>
      <c r="AS23" s="1222"/>
      <c r="AT23" s="1220" t="s">
        <v>775</v>
      </c>
      <c r="AU23" s="1221"/>
      <c r="AV23" s="1221"/>
      <c r="AW23" s="1221"/>
      <c r="AX23" s="1220" t="s">
        <v>775</v>
      </c>
      <c r="AY23" s="1221"/>
      <c r="AZ23" s="1221"/>
      <c r="BA23" s="1222"/>
    </row>
    <row r="24" spans="1:53" ht="31.5" customHeight="1" thickBot="1">
      <c r="A24" s="1231"/>
      <c r="B24" s="1217" t="s">
        <v>719</v>
      </c>
      <c r="C24" s="1244"/>
      <c r="D24" s="1244"/>
      <c r="E24" s="1244"/>
      <c r="F24" s="1217" t="s">
        <v>719</v>
      </c>
      <c r="G24" s="1244"/>
      <c r="H24" s="1244"/>
      <c r="I24" s="1244"/>
      <c r="J24" s="1217" t="s">
        <v>719</v>
      </c>
      <c r="K24" s="1244"/>
      <c r="L24" s="1244"/>
      <c r="M24" s="1244"/>
      <c r="N24" s="1217" t="s">
        <v>719</v>
      </c>
      <c r="O24" s="1244"/>
      <c r="P24" s="1244"/>
      <c r="Q24" s="1244"/>
      <c r="R24" s="1217" t="s">
        <v>719</v>
      </c>
      <c r="S24" s="1244"/>
      <c r="T24" s="1244"/>
      <c r="U24" s="1244"/>
      <c r="V24" s="1217" t="s">
        <v>719</v>
      </c>
      <c r="W24" s="1244"/>
      <c r="X24" s="1244"/>
      <c r="Y24" s="1244"/>
      <c r="Z24" s="1217" t="s">
        <v>719</v>
      </c>
      <c r="AA24" s="1244"/>
      <c r="AB24" s="1244"/>
      <c r="AC24" s="1244"/>
      <c r="AD24" s="1217" t="s">
        <v>719</v>
      </c>
      <c r="AE24" s="1244"/>
      <c r="AF24" s="1244"/>
      <c r="AG24" s="1244"/>
      <c r="AH24" s="1217" t="s">
        <v>719</v>
      </c>
      <c r="AI24" s="1244"/>
      <c r="AJ24" s="1244"/>
      <c r="AK24" s="1244"/>
      <c r="AL24" s="1217" t="s">
        <v>719</v>
      </c>
      <c r="AM24" s="1244"/>
      <c r="AN24" s="1244"/>
      <c r="AO24" s="1244"/>
      <c r="AP24" s="1217" t="s">
        <v>719</v>
      </c>
      <c r="AQ24" s="1244"/>
      <c r="AR24" s="1244"/>
      <c r="AS24" s="1244"/>
      <c r="AT24" s="1217" t="s">
        <v>719</v>
      </c>
      <c r="AU24" s="1244"/>
      <c r="AV24" s="1244"/>
      <c r="AW24" s="1248"/>
      <c r="AX24" s="1217" t="s">
        <v>719</v>
      </c>
      <c r="AY24" s="1244"/>
      <c r="AZ24" s="1244"/>
      <c r="BA24" s="1244"/>
    </row>
    <row r="25" spans="1:53" ht="31.5" customHeight="1" thickBot="1">
      <c r="A25" s="255"/>
      <c r="B25" s="1220" t="s">
        <v>967</v>
      </c>
      <c r="C25" s="1239"/>
      <c r="D25" s="1220" t="s">
        <v>718</v>
      </c>
      <c r="E25" s="1224"/>
      <c r="F25" s="1220" t="s">
        <v>967</v>
      </c>
      <c r="G25" s="1239"/>
      <c r="H25" s="1220" t="s">
        <v>718</v>
      </c>
      <c r="I25" s="1224"/>
      <c r="J25" s="1220" t="s">
        <v>967</v>
      </c>
      <c r="K25" s="1239"/>
      <c r="L25" s="1220" t="s">
        <v>718</v>
      </c>
      <c r="M25" s="1224"/>
      <c r="N25" s="1220" t="s">
        <v>967</v>
      </c>
      <c r="O25" s="1239"/>
      <c r="P25" s="1220" t="s">
        <v>718</v>
      </c>
      <c r="Q25" s="1224"/>
      <c r="R25" s="1220" t="s">
        <v>967</v>
      </c>
      <c r="S25" s="1239"/>
      <c r="T25" s="1220" t="s">
        <v>718</v>
      </c>
      <c r="U25" s="1224"/>
      <c r="V25" s="1220" t="s">
        <v>967</v>
      </c>
      <c r="W25" s="1239"/>
      <c r="X25" s="1220" t="s">
        <v>718</v>
      </c>
      <c r="Y25" s="1224"/>
      <c r="Z25" s="1220" t="s">
        <v>967</v>
      </c>
      <c r="AA25" s="1239"/>
      <c r="AB25" s="1220" t="s">
        <v>718</v>
      </c>
      <c r="AC25" s="1224"/>
      <c r="AD25" s="1220" t="s">
        <v>967</v>
      </c>
      <c r="AE25" s="1239"/>
      <c r="AF25" s="1220" t="s">
        <v>718</v>
      </c>
      <c r="AG25" s="1224"/>
      <c r="AH25" s="1220" t="s">
        <v>967</v>
      </c>
      <c r="AI25" s="1239"/>
      <c r="AJ25" s="1220" t="s">
        <v>718</v>
      </c>
      <c r="AK25" s="1224"/>
      <c r="AL25" s="1220" t="s">
        <v>967</v>
      </c>
      <c r="AM25" s="1239"/>
      <c r="AN25" s="1220" t="s">
        <v>718</v>
      </c>
      <c r="AO25" s="1224"/>
      <c r="AP25" s="1220" t="s">
        <v>967</v>
      </c>
      <c r="AQ25" s="1239"/>
      <c r="AR25" s="1220" t="s">
        <v>718</v>
      </c>
      <c r="AS25" s="1224"/>
      <c r="AT25" s="1220" t="s">
        <v>967</v>
      </c>
      <c r="AU25" s="1239"/>
      <c r="AV25" s="1220" t="s">
        <v>718</v>
      </c>
      <c r="AW25" s="1223"/>
      <c r="AX25" s="1220" t="s">
        <v>967</v>
      </c>
      <c r="AY25" s="1239"/>
      <c r="AZ25" s="1220" t="s">
        <v>718</v>
      </c>
      <c r="BA25" s="1224"/>
    </row>
    <row r="26" spans="1:53" ht="25.5">
      <c r="A26" s="276" t="s">
        <v>720</v>
      </c>
      <c r="B26" s="1233"/>
      <c r="C26" s="1240"/>
      <c r="D26" s="1233"/>
      <c r="E26" s="1234"/>
      <c r="F26" s="1233"/>
      <c r="G26" s="1240"/>
      <c r="H26" s="1233"/>
      <c r="I26" s="1234"/>
      <c r="J26" s="1233"/>
      <c r="K26" s="1240"/>
      <c r="L26" s="1233"/>
      <c r="M26" s="1234"/>
      <c r="N26" s="1233"/>
      <c r="O26" s="1240"/>
      <c r="P26" s="1233"/>
      <c r="Q26" s="1234"/>
      <c r="R26" s="1233"/>
      <c r="S26" s="1240"/>
      <c r="T26" s="1233"/>
      <c r="U26" s="1234"/>
      <c r="V26" s="1233"/>
      <c r="W26" s="1240"/>
      <c r="X26" s="1233"/>
      <c r="Y26" s="1234"/>
      <c r="Z26" s="1233"/>
      <c r="AA26" s="1240"/>
      <c r="AB26" s="1233"/>
      <c r="AC26" s="1234"/>
      <c r="AD26" s="1233"/>
      <c r="AE26" s="1240"/>
      <c r="AF26" s="1233"/>
      <c r="AG26" s="1234"/>
      <c r="AH26" s="1233"/>
      <c r="AI26" s="1240"/>
      <c r="AJ26" s="1233"/>
      <c r="AK26" s="1234"/>
      <c r="AL26" s="1233"/>
      <c r="AM26" s="1240"/>
      <c r="AN26" s="1233"/>
      <c r="AO26" s="1234"/>
      <c r="AP26" s="1233"/>
      <c r="AQ26" s="1240"/>
      <c r="AR26" s="1233"/>
      <c r="AS26" s="1234"/>
      <c r="AT26" s="1233"/>
      <c r="AU26" s="1240"/>
      <c r="AV26" s="1233"/>
      <c r="AW26" s="1249"/>
      <c r="AX26" s="1250"/>
      <c r="AY26" s="1240"/>
      <c r="AZ26" s="1233"/>
      <c r="BA26" s="1234"/>
    </row>
    <row r="27" spans="1:53">
      <c r="A27" s="193" t="s">
        <v>245</v>
      </c>
      <c r="B27" s="1235"/>
      <c r="C27" s="1238"/>
      <c r="D27" s="1235"/>
      <c r="E27" s="1236"/>
      <c r="F27" s="1235"/>
      <c r="G27" s="1238"/>
      <c r="H27" s="1235"/>
      <c r="I27" s="1236"/>
      <c r="J27" s="1235"/>
      <c r="K27" s="1238"/>
      <c r="L27" s="1235"/>
      <c r="M27" s="1236"/>
      <c r="N27" s="1235"/>
      <c r="O27" s="1238"/>
      <c r="P27" s="1235"/>
      <c r="Q27" s="1236"/>
      <c r="R27" s="1235"/>
      <c r="S27" s="1238"/>
      <c r="T27" s="1235"/>
      <c r="U27" s="1236"/>
      <c r="V27" s="1235"/>
      <c r="W27" s="1238"/>
      <c r="X27" s="1235"/>
      <c r="Y27" s="1236"/>
      <c r="Z27" s="1235"/>
      <c r="AA27" s="1238"/>
      <c r="AB27" s="1235"/>
      <c r="AC27" s="1236"/>
      <c r="AD27" s="1235"/>
      <c r="AE27" s="1238"/>
      <c r="AF27" s="1235"/>
      <c r="AG27" s="1236"/>
      <c r="AH27" s="1235"/>
      <c r="AI27" s="1238"/>
      <c r="AJ27" s="1235"/>
      <c r="AK27" s="1236"/>
      <c r="AL27" s="1235"/>
      <c r="AM27" s="1238"/>
      <c r="AN27" s="1235"/>
      <c r="AO27" s="1236"/>
      <c r="AP27" s="1235"/>
      <c r="AQ27" s="1238"/>
      <c r="AR27" s="1235"/>
      <c r="AS27" s="1236"/>
      <c r="AT27" s="1235"/>
      <c r="AU27" s="1238"/>
      <c r="AV27" s="1235"/>
      <c r="AW27" s="1251"/>
      <c r="AX27" s="1252"/>
      <c r="AY27" s="1238"/>
      <c r="AZ27" s="1235"/>
      <c r="BA27" s="1236"/>
    </row>
    <row r="28" spans="1:53">
      <c r="A28" s="193" t="s">
        <v>247</v>
      </c>
      <c r="B28" s="1235"/>
      <c r="C28" s="1238"/>
      <c r="D28" s="1235"/>
      <c r="E28" s="1236"/>
      <c r="F28" s="1235"/>
      <c r="G28" s="1238"/>
      <c r="H28" s="1235"/>
      <c r="I28" s="1236"/>
      <c r="J28" s="1235"/>
      <c r="K28" s="1238"/>
      <c r="L28" s="1235"/>
      <c r="M28" s="1236"/>
      <c r="N28" s="1235"/>
      <c r="O28" s="1238"/>
      <c r="P28" s="1235"/>
      <c r="Q28" s="1236"/>
      <c r="R28" s="1235"/>
      <c r="S28" s="1238"/>
      <c r="T28" s="1235"/>
      <c r="U28" s="1236"/>
      <c r="V28" s="1235"/>
      <c r="W28" s="1238"/>
      <c r="X28" s="1235"/>
      <c r="Y28" s="1236"/>
      <c r="Z28" s="1235"/>
      <c r="AA28" s="1238"/>
      <c r="AB28" s="1235"/>
      <c r="AC28" s="1236"/>
      <c r="AD28" s="1235"/>
      <c r="AE28" s="1238"/>
      <c r="AF28" s="1235"/>
      <c r="AG28" s="1236"/>
      <c r="AH28" s="1235"/>
      <c r="AI28" s="1238"/>
      <c r="AJ28" s="1235"/>
      <c r="AK28" s="1236"/>
      <c r="AL28" s="1235"/>
      <c r="AM28" s="1238"/>
      <c r="AN28" s="1235"/>
      <c r="AO28" s="1236"/>
      <c r="AP28" s="1235"/>
      <c r="AQ28" s="1238"/>
      <c r="AR28" s="1235"/>
      <c r="AS28" s="1236"/>
      <c r="AT28" s="1235"/>
      <c r="AU28" s="1238"/>
      <c r="AV28" s="1235"/>
      <c r="AW28" s="1251"/>
      <c r="AX28" s="1252"/>
      <c r="AY28" s="1238"/>
      <c r="AZ28" s="1235"/>
      <c r="BA28" s="1236"/>
    </row>
    <row r="29" spans="1:53" ht="76.5">
      <c r="A29" s="193" t="s">
        <v>248</v>
      </c>
      <c r="B29" s="1235"/>
      <c r="C29" s="1238"/>
      <c r="D29" s="1235"/>
      <c r="E29" s="1236"/>
      <c r="F29" s="1235"/>
      <c r="G29" s="1238"/>
      <c r="H29" s="1235"/>
      <c r="I29" s="1236"/>
      <c r="J29" s="1235"/>
      <c r="K29" s="1238"/>
      <c r="L29" s="1235"/>
      <c r="M29" s="1236"/>
      <c r="N29" s="1235"/>
      <c r="O29" s="1238"/>
      <c r="P29" s="1235"/>
      <c r="Q29" s="1236"/>
      <c r="R29" s="1235"/>
      <c r="S29" s="1238"/>
      <c r="T29" s="1235"/>
      <c r="U29" s="1236"/>
      <c r="V29" s="1235"/>
      <c r="W29" s="1238"/>
      <c r="X29" s="1235"/>
      <c r="Y29" s="1236"/>
      <c r="Z29" s="1235"/>
      <c r="AA29" s="1238"/>
      <c r="AB29" s="1235"/>
      <c r="AC29" s="1236"/>
      <c r="AD29" s="1235"/>
      <c r="AE29" s="1238"/>
      <c r="AF29" s="1235"/>
      <c r="AG29" s="1236"/>
      <c r="AH29" s="1235"/>
      <c r="AI29" s="1238"/>
      <c r="AJ29" s="1235"/>
      <c r="AK29" s="1236"/>
      <c r="AL29" s="1235"/>
      <c r="AM29" s="1238"/>
      <c r="AN29" s="1235"/>
      <c r="AO29" s="1236"/>
      <c r="AP29" s="1235"/>
      <c r="AQ29" s="1238"/>
      <c r="AR29" s="1235"/>
      <c r="AS29" s="1236"/>
      <c r="AT29" s="1235"/>
      <c r="AU29" s="1238"/>
      <c r="AV29" s="1235"/>
      <c r="AW29" s="1251"/>
      <c r="AX29" s="1252"/>
      <c r="AY29" s="1238"/>
      <c r="AZ29" s="1235"/>
      <c r="BA29" s="1236"/>
    </row>
    <row r="30" spans="1:53" ht="15.75" thickBot="1">
      <c r="A30" s="194" t="s">
        <v>246</v>
      </c>
      <c r="B30" s="1232"/>
      <c r="C30" s="827"/>
      <c r="D30" s="1232"/>
      <c r="E30" s="1237"/>
      <c r="F30" s="1232"/>
      <c r="G30" s="827"/>
      <c r="H30" s="1232"/>
      <c r="I30" s="1237"/>
      <c r="J30" s="1232"/>
      <c r="K30" s="827"/>
      <c r="L30" s="1232"/>
      <c r="M30" s="1237"/>
      <c r="N30" s="1232"/>
      <c r="O30" s="827"/>
      <c r="P30" s="1232"/>
      <c r="Q30" s="1237"/>
      <c r="R30" s="1232"/>
      <c r="S30" s="827"/>
      <c r="T30" s="1232"/>
      <c r="U30" s="1237"/>
      <c r="V30" s="1232"/>
      <c r="W30" s="827"/>
      <c r="X30" s="1232"/>
      <c r="Y30" s="1237"/>
      <c r="Z30" s="1232"/>
      <c r="AA30" s="827"/>
      <c r="AB30" s="1232"/>
      <c r="AC30" s="1237"/>
      <c r="AD30" s="1232"/>
      <c r="AE30" s="827"/>
      <c r="AF30" s="1232"/>
      <c r="AG30" s="1237"/>
      <c r="AH30" s="1232"/>
      <c r="AI30" s="827"/>
      <c r="AJ30" s="1232"/>
      <c r="AK30" s="1237"/>
      <c r="AL30" s="1232"/>
      <c r="AM30" s="827"/>
      <c r="AN30" s="1232"/>
      <c r="AO30" s="1237"/>
      <c r="AP30" s="1232"/>
      <c r="AQ30" s="827"/>
      <c r="AR30" s="1232"/>
      <c r="AS30" s="1237"/>
      <c r="AT30" s="1232"/>
      <c r="AU30" s="827"/>
      <c r="AV30" s="1232"/>
      <c r="AW30" s="826"/>
      <c r="AX30" s="1253"/>
      <c r="AY30" s="827"/>
      <c r="AZ30" s="1232"/>
      <c r="BA30" s="1237"/>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1"/>
  <sheetViews>
    <sheetView topLeftCell="A4" zoomScaleNormal="100" workbookViewId="0">
      <selection activeCell="G21" sqref="G21"/>
    </sheetView>
  </sheetViews>
  <sheetFormatPr defaultRowHeight="15"/>
  <cols>
    <col min="1" max="1" width="23" customWidth="1"/>
    <col min="2" max="2" width="16.7109375" customWidth="1"/>
    <col min="3" max="3" width="45.7109375" customWidth="1"/>
    <col min="4" max="8" width="16.7109375" customWidth="1"/>
  </cols>
  <sheetData>
    <row r="1" spans="1:8">
      <c r="A1" s="337" t="s">
        <v>734</v>
      </c>
      <c r="B1" s="1254" t="s">
        <v>1015</v>
      </c>
      <c r="C1" s="1254"/>
      <c r="D1" s="1254"/>
      <c r="E1" s="1254"/>
      <c r="F1" s="1254"/>
      <c r="G1" s="1254"/>
      <c r="H1" s="335"/>
    </row>
    <row r="2" spans="1:8">
      <c r="A2" s="337" t="s">
        <v>25</v>
      </c>
      <c r="B2" s="1254"/>
      <c r="C2" s="1254"/>
      <c r="D2" s="1254"/>
      <c r="E2" s="1254"/>
      <c r="F2" s="1254"/>
      <c r="G2" s="1254"/>
      <c r="H2" s="335"/>
    </row>
    <row r="3" spans="1:8" ht="15.75" thickBot="1">
      <c r="A3" s="837"/>
      <c r="B3" s="837"/>
      <c r="C3" s="837"/>
      <c r="D3" s="837"/>
      <c r="E3" s="837"/>
      <c r="F3" s="837"/>
      <c r="G3" s="837"/>
      <c r="H3" s="837"/>
    </row>
    <row r="4" spans="1:8">
      <c r="A4" s="838" t="s">
        <v>25</v>
      </c>
      <c r="B4" s="839"/>
      <c r="C4" s="839"/>
      <c r="D4" s="839"/>
      <c r="E4" s="839"/>
      <c r="F4" s="839"/>
      <c r="G4" s="839"/>
      <c r="H4" s="844" t="s">
        <v>1064</v>
      </c>
    </row>
    <row r="5" spans="1:8" ht="15.75" thickBot="1">
      <c r="A5" s="841"/>
      <c r="B5" s="842"/>
      <c r="C5" s="842"/>
      <c r="D5" s="842"/>
      <c r="E5" s="842"/>
      <c r="F5" s="842"/>
      <c r="G5" s="842"/>
      <c r="H5" s="845"/>
    </row>
    <row r="6" spans="1:8">
      <c r="A6" s="682" t="str">
        <f>Obsah!A3</f>
        <v>Informace platné k datu</v>
      </c>
      <c r="B6" s="731">
        <f>Obsah!C3</f>
        <v>42369</v>
      </c>
      <c r="C6" s="690"/>
      <c r="D6" s="1263" t="s">
        <v>1086</v>
      </c>
      <c r="E6" s="1263"/>
      <c r="F6" s="1263"/>
      <c r="G6" s="1264"/>
      <c r="H6" s="689"/>
    </row>
    <row r="7" spans="1:8" ht="15.75" customHeight="1">
      <c r="A7" s="641" t="s">
        <v>1030</v>
      </c>
      <c r="B7" s="687"/>
      <c r="C7" s="687"/>
      <c r="D7" s="687"/>
      <c r="E7" s="687"/>
      <c r="F7" s="687"/>
      <c r="G7" s="688"/>
      <c r="H7" s="1261" t="s">
        <v>1050</v>
      </c>
    </row>
    <row r="8" spans="1:8" ht="15.95" customHeight="1">
      <c r="A8" s="641"/>
      <c r="B8" s="574"/>
      <c r="C8" s="575"/>
      <c r="D8" s="1258" t="s">
        <v>1031</v>
      </c>
      <c r="E8" s="1258" t="s">
        <v>1032</v>
      </c>
      <c r="F8" s="1258" t="s">
        <v>1033</v>
      </c>
      <c r="G8" s="1255" t="s">
        <v>1034</v>
      </c>
      <c r="H8" s="1261"/>
    </row>
    <row r="9" spans="1:8" ht="15.95" customHeight="1">
      <c r="A9" s="642"/>
      <c r="B9" s="576"/>
      <c r="C9" s="577"/>
      <c r="D9" s="1259"/>
      <c r="E9" s="1259"/>
      <c r="F9" s="1259"/>
      <c r="G9" s="1256"/>
      <c r="H9" s="1261"/>
    </row>
    <row r="10" spans="1:8" ht="15.95" customHeight="1">
      <c r="A10" s="642"/>
      <c r="B10" s="576"/>
      <c r="C10" s="578"/>
      <c r="D10" s="1260"/>
      <c r="E10" s="1260"/>
      <c r="F10" s="1260"/>
      <c r="G10" s="1257"/>
      <c r="H10" s="1261"/>
    </row>
    <row r="11" spans="1:8">
      <c r="A11" s="642"/>
      <c r="B11" s="576"/>
      <c r="C11" s="577"/>
      <c r="D11" s="579" t="s">
        <v>1004</v>
      </c>
      <c r="E11" s="579" t="s">
        <v>1005</v>
      </c>
      <c r="F11" s="579" t="s">
        <v>1006</v>
      </c>
      <c r="G11" s="580" t="s">
        <v>1007</v>
      </c>
      <c r="H11" s="1261"/>
    </row>
    <row r="12" spans="1:8">
      <c r="A12" s="642"/>
      <c r="B12" s="581" t="s">
        <v>1004</v>
      </c>
      <c r="C12" s="582" t="s">
        <v>1035</v>
      </c>
      <c r="D12" s="583">
        <f>SUM(D13:D15)</f>
        <v>396690.80744</v>
      </c>
      <c r="E12" s="584"/>
      <c r="F12" s="583">
        <f>SUM(F13:F15)</f>
        <v>9889654.6160100009</v>
      </c>
      <c r="G12" s="585"/>
      <c r="H12" s="1261"/>
    </row>
    <row r="13" spans="1:8">
      <c r="A13" s="642"/>
      <c r="B13" s="586" t="s">
        <v>1008</v>
      </c>
      <c r="C13" s="587" t="s">
        <v>1036</v>
      </c>
      <c r="D13" s="583">
        <v>0</v>
      </c>
      <c r="E13" s="583">
        <v>0</v>
      </c>
      <c r="F13" s="583">
        <v>0</v>
      </c>
      <c r="G13" s="588">
        <v>0</v>
      </c>
      <c r="H13" s="1261"/>
    </row>
    <row r="14" spans="1:8">
      <c r="A14" s="642"/>
      <c r="B14" s="586" t="s">
        <v>1005</v>
      </c>
      <c r="C14" s="589" t="s">
        <v>1037</v>
      </c>
      <c r="D14" s="583">
        <v>0</v>
      </c>
      <c r="E14" s="583">
        <v>0</v>
      </c>
      <c r="F14" s="583">
        <v>913194.20774999994</v>
      </c>
      <c r="G14" s="588">
        <f>F14</f>
        <v>913194.20774999994</v>
      </c>
      <c r="H14" s="1261"/>
    </row>
    <row r="15" spans="1:8">
      <c r="A15" s="642"/>
      <c r="B15" s="586" t="s">
        <v>1009</v>
      </c>
      <c r="C15" s="589" t="s">
        <v>1038</v>
      </c>
      <c r="D15" s="583">
        <v>396690.80744</v>
      </c>
      <c r="E15" s="590"/>
      <c r="F15" s="583">
        <v>8976460.4082600009</v>
      </c>
      <c r="G15" s="591"/>
      <c r="H15" s="1261"/>
    </row>
    <row r="16" spans="1:8">
      <c r="A16" s="642"/>
      <c r="B16" s="592"/>
      <c r="C16" s="593"/>
      <c r="D16" s="594"/>
      <c r="E16" s="594"/>
      <c r="F16" s="595"/>
      <c r="G16" s="596"/>
      <c r="H16" s="1261"/>
    </row>
    <row r="17" spans="1:8">
      <c r="A17" s="642"/>
      <c r="B17" s="597"/>
      <c r="C17" s="598"/>
      <c r="D17" s="595"/>
      <c r="E17" s="595"/>
      <c r="F17" s="595"/>
      <c r="G17" s="596"/>
      <c r="H17" s="1261"/>
    </row>
    <row r="18" spans="1:8" ht="15" customHeight="1">
      <c r="A18" s="641" t="s">
        <v>1039</v>
      </c>
      <c r="B18" s="599"/>
      <c r="C18" s="599"/>
      <c r="D18" s="599"/>
      <c r="E18" s="599"/>
      <c r="F18" s="599"/>
      <c r="G18" s="600"/>
      <c r="H18" s="1261"/>
    </row>
    <row r="19" spans="1:8" ht="35.1" customHeight="1">
      <c r="A19" s="642"/>
      <c r="B19" s="601"/>
      <c r="C19" s="602"/>
      <c r="D19" s="1258" t="s">
        <v>1040</v>
      </c>
      <c r="E19" s="1258" t="s">
        <v>1041</v>
      </c>
      <c r="F19" s="603"/>
      <c r="G19" s="604"/>
      <c r="H19" s="1261"/>
    </row>
    <row r="20" spans="1:8" ht="30" customHeight="1">
      <c r="A20" s="642"/>
      <c r="B20" s="605"/>
      <c r="C20" s="606"/>
      <c r="D20" s="1259"/>
      <c r="E20" s="1259"/>
      <c r="F20" s="607"/>
      <c r="G20" s="604"/>
      <c r="H20" s="1261"/>
    </row>
    <row r="21" spans="1:8" ht="35.1" customHeight="1">
      <c r="A21" s="642"/>
      <c r="B21" s="608"/>
      <c r="C21" s="609"/>
      <c r="D21" s="1260"/>
      <c r="E21" s="1260"/>
      <c r="F21" s="610"/>
      <c r="G21" s="611"/>
      <c r="H21" s="1261"/>
    </row>
    <row r="22" spans="1:8">
      <c r="A22" s="642"/>
      <c r="B22" s="608"/>
      <c r="C22" s="609"/>
      <c r="D22" s="579" t="s">
        <v>1004</v>
      </c>
      <c r="E22" s="579" t="s">
        <v>1005</v>
      </c>
      <c r="F22" s="610"/>
      <c r="G22" s="611"/>
      <c r="H22" s="1261"/>
    </row>
    <row r="23" spans="1:8">
      <c r="A23" s="643"/>
      <c r="B23" s="581" t="s">
        <v>1010</v>
      </c>
      <c r="C23" s="612" t="s">
        <v>1042</v>
      </c>
      <c r="D23" s="583">
        <v>0</v>
      </c>
      <c r="E23" s="583">
        <v>0</v>
      </c>
      <c r="F23" s="610"/>
      <c r="G23" s="611"/>
      <c r="H23" s="1261"/>
    </row>
    <row r="24" spans="1:8">
      <c r="A24" s="643"/>
      <c r="B24" s="586" t="s">
        <v>1011</v>
      </c>
      <c r="C24" s="613" t="s">
        <v>1036</v>
      </c>
      <c r="D24" s="583">
        <v>0</v>
      </c>
      <c r="E24" s="583">
        <v>0</v>
      </c>
      <c r="F24" s="610"/>
      <c r="G24" s="611"/>
      <c r="H24" s="1261"/>
    </row>
    <row r="25" spans="1:8">
      <c r="A25" s="643"/>
      <c r="B25" s="586" t="s">
        <v>1012</v>
      </c>
      <c r="C25" s="614" t="s">
        <v>1037</v>
      </c>
      <c r="D25" s="583">
        <v>0</v>
      </c>
      <c r="E25" s="583">
        <v>0</v>
      </c>
      <c r="F25" s="610"/>
      <c r="G25" s="611"/>
      <c r="H25" s="1261"/>
    </row>
    <row r="26" spans="1:8">
      <c r="A26" s="644"/>
      <c r="B26" s="586" t="s">
        <v>1013</v>
      </c>
      <c r="C26" s="615" t="s">
        <v>1043</v>
      </c>
      <c r="D26" s="616">
        <v>0</v>
      </c>
      <c r="E26" s="616">
        <v>0</v>
      </c>
      <c r="F26" s="607"/>
      <c r="G26" s="604"/>
      <c r="H26" s="1261"/>
    </row>
    <row r="27" spans="1:8" ht="45">
      <c r="A27" s="642"/>
      <c r="B27" s="581" t="s">
        <v>1014</v>
      </c>
      <c r="C27" s="617" t="s">
        <v>1044</v>
      </c>
      <c r="D27" s="616">
        <v>0</v>
      </c>
      <c r="E27" s="616">
        <v>0</v>
      </c>
      <c r="F27" s="607"/>
      <c r="G27" s="604"/>
      <c r="H27" s="1261"/>
    </row>
    <row r="28" spans="1:8">
      <c r="A28" s="642"/>
      <c r="B28" s="592"/>
      <c r="C28" s="593"/>
      <c r="D28" s="594"/>
      <c r="E28" s="594"/>
      <c r="F28" s="595"/>
      <c r="G28" s="596"/>
      <c r="H28" s="1261"/>
    </row>
    <row r="29" spans="1:8">
      <c r="A29" s="642"/>
      <c r="B29" s="597"/>
      <c r="C29" s="598"/>
      <c r="D29" s="595"/>
      <c r="E29" s="595"/>
      <c r="F29" s="595"/>
      <c r="G29" s="596"/>
      <c r="H29" s="1261"/>
    </row>
    <row r="30" spans="1:8" ht="26.25">
      <c r="A30" s="641" t="s">
        <v>1045</v>
      </c>
      <c r="B30" s="618"/>
      <c r="C30" s="619"/>
      <c r="D30" s="620"/>
      <c r="E30" s="621"/>
      <c r="F30" s="621"/>
      <c r="G30" s="611"/>
      <c r="H30" s="1261"/>
    </row>
    <row r="31" spans="1:8" ht="90" customHeight="1">
      <c r="A31" s="642"/>
      <c r="B31" s="622"/>
      <c r="C31" s="623"/>
      <c r="D31" s="624" t="s">
        <v>1049</v>
      </c>
      <c r="E31" s="624" t="s">
        <v>1047</v>
      </c>
      <c r="F31" s="610"/>
      <c r="G31" s="611"/>
      <c r="H31" s="1261"/>
    </row>
    <row r="32" spans="1:8">
      <c r="A32" s="643"/>
      <c r="B32" s="625"/>
      <c r="C32" s="626"/>
      <c r="D32" s="627"/>
      <c r="E32" s="627"/>
      <c r="F32" s="610"/>
      <c r="G32" s="604"/>
      <c r="H32" s="1261"/>
    </row>
    <row r="33" spans="1:8" ht="15.75">
      <c r="A33" s="643"/>
      <c r="B33" s="625"/>
      <c r="C33" s="628"/>
      <c r="D33" s="629" t="s">
        <v>1004</v>
      </c>
      <c r="E33" s="629" t="s">
        <v>1008</v>
      </c>
      <c r="F33" s="610"/>
      <c r="G33" s="604"/>
      <c r="H33" s="1261"/>
    </row>
    <row r="34" spans="1:8" ht="30">
      <c r="A34" s="643"/>
      <c r="B34" s="630" t="s">
        <v>1004</v>
      </c>
      <c r="C34" s="631" t="s">
        <v>1046</v>
      </c>
      <c r="D34" s="632">
        <v>0</v>
      </c>
      <c r="E34" s="632">
        <v>0</v>
      </c>
      <c r="F34" s="610"/>
      <c r="G34" s="604"/>
      <c r="H34" s="1261"/>
    </row>
    <row r="35" spans="1:8" ht="15.75">
      <c r="A35" s="645"/>
      <c r="B35" s="633"/>
      <c r="C35" s="634"/>
      <c r="D35" s="626"/>
      <c r="E35" s="626"/>
      <c r="F35" s="626"/>
      <c r="G35" s="611"/>
      <c r="H35" s="1261"/>
    </row>
    <row r="36" spans="1:8" ht="15.75">
      <c r="A36" s="645"/>
      <c r="B36" s="626"/>
      <c r="C36" s="634"/>
      <c r="D36" s="635"/>
      <c r="E36" s="636"/>
      <c r="F36" s="626"/>
      <c r="G36" s="637"/>
      <c r="H36" s="1261"/>
    </row>
    <row r="37" spans="1:8">
      <c r="A37" s="646"/>
      <c r="B37" s="626"/>
      <c r="C37" s="634"/>
      <c r="D37" s="638"/>
      <c r="E37" s="636" t="s">
        <v>1051</v>
      </c>
      <c r="F37" s="626"/>
      <c r="G37" s="637"/>
      <c r="H37" s="1261"/>
    </row>
    <row r="38" spans="1:8">
      <c r="A38" s="646"/>
      <c r="B38" s="626"/>
      <c r="C38" s="634"/>
      <c r="D38" s="626"/>
      <c r="E38" s="626"/>
      <c r="F38" s="626"/>
      <c r="G38" s="637"/>
      <c r="H38" s="1261"/>
    </row>
    <row r="39" spans="1:8">
      <c r="A39" s="646"/>
      <c r="B39" s="610"/>
      <c r="C39" s="610"/>
      <c r="D39" s="610"/>
      <c r="E39" s="610"/>
      <c r="F39" s="610"/>
      <c r="G39" s="611"/>
      <c r="H39" s="1261"/>
    </row>
    <row r="40" spans="1:8" ht="26.25">
      <c r="A40" s="641" t="s">
        <v>1048</v>
      </c>
      <c r="B40" s="610"/>
      <c r="C40" s="610"/>
      <c r="D40" s="621"/>
      <c r="E40" s="620"/>
      <c r="F40" s="620"/>
      <c r="G40" s="611"/>
      <c r="H40" s="1261"/>
    </row>
    <row r="41" spans="1:8" ht="15" customHeight="1">
      <c r="A41" s="646"/>
      <c r="B41" s="1265" t="s">
        <v>1087</v>
      </c>
      <c r="C41" s="1266"/>
      <c r="D41" s="1266"/>
      <c r="E41" s="1266"/>
      <c r="F41" s="1267"/>
      <c r="G41" s="611"/>
      <c r="H41" s="1261"/>
    </row>
    <row r="42" spans="1:8" ht="15" customHeight="1">
      <c r="A42" s="646"/>
      <c r="B42" s="1268"/>
      <c r="C42" s="1269"/>
      <c r="D42" s="1269"/>
      <c r="E42" s="1269"/>
      <c r="F42" s="1270"/>
      <c r="G42" s="611"/>
      <c r="H42" s="1261"/>
    </row>
    <row r="43" spans="1:8" ht="15" customHeight="1">
      <c r="A43" s="646"/>
      <c r="B43" s="1268"/>
      <c r="C43" s="1269"/>
      <c r="D43" s="1269"/>
      <c r="E43" s="1269"/>
      <c r="F43" s="1270"/>
      <c r="G43" s="611"/>
      <c r="H43" s="1261"/>
    </row>
    <row r="44" spans="1:8" ht="15" customHeight="1">
      <c r="A44" s="646"/>
      <c r="B44" s="1268"/>
      <c r="C44" s="1269"/>
      <c r="D44" s="1269"/>
      <c r="E44" s="1269"/>
      <c r="F44" s="1270"/>
      <c r="G44" s="611"/>
      <c r="H44" s="1261"/>
    </row>
    <row r="45" spans="1:8" ht="15" customHeight="1">
      <c r="A45" s="646"/>
      <c r="B45" s="1268"/>
      <c r="C45" s="1269"/>
      <c r="D45" s="1269"/>
      <c r="E45" s="1269"/>
      <c r="F45" s="1270"/>
      <c r="G45" s="611"/>
      <c r="H45" s="1261"/>
    </row>
    <row r="46" spans="1:8" ht="15" customHeight="1">
      <c r="A46" s="646"/>
      <c r="B46" s="1268"/>
      <c r="C46" s="1269"/>
      <c r="D46" s="1269"/>
      <c r="E46" s="1269"/>
      <c r="F46" s="1270"/>
      <c r="G46" s="611"/>
      <c r="H46" s="1261"/>
    </row>
    <row r="47" spans="1:8" ht="15" customHeight="1">
      <c r="A47" s="646"/>
      <c r="B47" s="1268"/>
      <c r="C47" s="1269"/>
      <c r="D47" s="1269"/>
      <c r="E47" s="1269"/>
      <c r="F47" s="1270"/>
      <c r="G47" s="611"/>
      <c r="H47" s="1261"/>
    </row>
    <row r="48" spans="1:8" ht="15" customHeight="1">
      <c r="A48" s="646"/>
      <c r="B48" s="1268"/>
      <c r="C48" s="1269"/>
      <c r="D48" s="1269"/>
      <c r="E48" s="1269"/>
      <c r="F48" s="1270"/>
      <c r="G48" s="611"/>
      <c r="H48" s="1261"/>
    </row>
    <row r="49" spans="1:8" ht="15" customHeight="1">
      <c r="A49" s="646"/>
      <c r="B49" s="1268"/>
      <c r="C49" s="1269"/>
      <c r="D49" s="1269"/>
      <c r="E49" s="1269"/>
      <c r="F49" s="1270"/>
      <c r="G49" s="611"/>
      <c r="H49" s="1261"/>
    </row>
    <row r="50" spans="1:8" ht="15" customHeight="1">
      <c r="A50" s="646"/>
      <c r="B50" s="1271"/>
      <c r="C50" s="1272"/>
      <c r="D50" s="1272"/>
      <c r="E50" s="1272"/>
      <c r="F50" s="1273"/>
      <c r="G50" s="611"/>
      <c r="H50" s="1261"/>
    </row>
    <row r="51" spans="1:8" ht="15.75" thickBot="1">
      <c r="A51" s="647"/>
      <c r="B51" s="639"/>
      <c r="C51" s="639"/>
      <c r="D51" s="639"/>
      <c r="E51" s="639"/>
      <c r="F51" s="639"/>
      <c r="G51" s="640"/>
      <c r="H51" s="1262"/>
    </row>
  </sheetData>
  <mergeCells count="14">
    <mergeCell ref="B1:G2"/>
    <mergeCell ref="A3:H3"/>
    <mergeCell ref="G8:G10"/>
    <mergeCell ref="D19:D21"/>
    <mergeCell ref="E19:E21"/>
    <mergeCell ref="F4:G5"/>
    <mergeCell ref="H7:H51"/>
    <mergeCell ref="D8:D10"/>
    <mergeCell ref="E8:E10"/>
    <mergeCell ref="F8:F10"/>
    <mergeCell ref="D6:G6"/>
    <mergeCell ref="H4:H5"/>
    <mergeCell ref="A4:E5"/>
    <mergeCell ref="B41:F50"/>
  </mergeCells>
  <phoneticPr fontId="10" type="noConversion"/>
  <conditionalFormatting sqref="D40 D36 G28:G29 D19:E19 D12:G17 D22:E34 F23:F30">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I13" sqref="I1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6" t="s">
        <v>735</v>
      </c>
      <c r="B1" s="836"/>
      <c r="C1" s="836"/>
      <c r="D1" s="336"/>
      <c r="E1" s="335"/>
      <c r="F1" s="231"/>
    </row>
    <row r="2" spans="1:7">
      <c r="A2" s="836" t="s">
        <v>26</v>
      </c>
      <c r="B2" s="836"/>
      <c r="C2" s="836"/>
      <c r="D2" s="336"/>
      <c r="E2" s="335"/>
      <c r="F2" s="231"/>
    </row>
    <row r="3" spans="1:7" ht="15.75" thickBot="1">
      <c r="A3" s="837"/>
      <c r="B3" s="837"/>
      <c r="C3" s="837"/>
      <c r="D3" s="837"/>
      <c r="E3" s="837"/>
    </row>
    <row r="4" spans="1:7" ht="15" customHeight="1">
      <c r="A4" s="838" t="s">
        <v>26</v>
      </c>
      <c r="B4" s="839"/>
      <c r="C4" s="839"/>
      <c r="D4" s="840"/>
      <c r="E4" s="844" t="s">
        <v>1064</v>
      </c>
      <c r="F4" s="8"/>
      <c r="G4" s="8"/>
    </row>
    <row r="5" spans="1:7" ht="15.75" thickBot="1">
      <c r="A5" s="841"/>
      <c r="B5" s="842"/>
      <c r="C5" s="842"/>
      <c r="D5" s="843"/>
      <c r="E5" s="871"/>
      <c r="F5" s="8"/>
      <c r="G5" s="8"/>
    </row>
    <row r="6" spans="1:7" ht="26.25" customHeight="1" thickBot="1">
      <c r="A6" s="1012" t="str">
        <f>Obsah!A3</f>
        <v>Informace platné k datu</v>
      </c>
      <c r="B6" s="1274"/>
      <c r="C6" s="355">
        <f>Obsah!C3</f>
        <v>42369</v>
      </c>
      <c r="D6" s="352"/>
      <c r="E6" s="356"/>
      <c r="F6" s="8"/>
      <c r="G6" s="8"/>
    </row>
    <row r="7" spans="1:7" ht="30" customHeight="1">
      <c r="A7" s="889" t="s">
        <v>56</v>
      </c>
      <c r="B7" s="1094" t="s">
        <v>63</v>
      </c>
      <c r="C7" s="21" t="s">
        <v>58</v>
      </c>
      <c r="D7" s="23"/>
      <c r="E7" s="864" t="s">
        <v>207</v>
      </c>
      <c r="F7" s="8"/>
      <c r="G7" s="8"/>
    </row>
    <row r="8" spans="1:7" ht="30" customHeight="1">
      <c r="A8" s="1276"/>
      <c r="B8" s="1111"/>
      <c r="C8" s="20" t="s">
        <v>62</v>
      </c>
      <c r="D8" s="24"/>
      <c r="E8" s="865"/>
      <c r="F8" s="8"/>
      <c r="G8" s="8"/>
    </row>
    <row r="9" spans="1:7" ht="45" customHeight="1">
      <c r="A9" s="1276"/>
      <c r="B9" s="1111"/>
      <c r="C9" s="20" t="s">
        <v>61</v>
      </c>
      <c r="D9" s="24"/>
      <c r="E9" s="865"/>
      <c r="F9" s="8"/>
      <c r="G9" s="8"/>
    </row>
    <row r="10" spans="1:7" ht="76.5">
      <c r="A10" s="1276"/>
      <c r="B10" s="1111"/>
      <c r="C10" s="20" t="s">
        <v>60</v>
      </c>
      <c r="D10" s="24"/>
      <c r="E10" s="865"/>
      <c r="F10" s="8"/>
      <c r="G10" s="8"/>
    </row>
    <row r="11" spans="1:7" ht="60" customHeight="1" thickBot="1">
      <c r="A11" s="1276"/>
      <c r="B11" s="1124"/>
      <c r="C11" s="22" t="s">
        <v>216</v>
      </c>
      <c r="D11" s="58"/>
      <c r="E11" s="866"/>
      <c r="F11" s="8"/>
      <c r="G11" s="8"/>
    </row>
    <row r="12" spans="1:7" ht="30" customHeight="1">
      <c r="A12" s="1276"/>
      <c r="B12" s="1094" t="s">
        <v>64</v>
      </c>
      <c r="C12" s="21" t="s">
        <v>58</v>
      </c>
      <c r="D12" s="23"/>
      <c r="E12" s="864" t="s">
        <v>207</v>
      </c>
      <c r="F12" s="8"/>
      <c r="G12" s="8"/>
    </row>
    <row r="13" spans="1:7" ht="30" customHeight="1">
      <c r="A13" s="1276"/>
      <c r="B13" s="1111"/>
      <c r="C13" s="20" t="s">
        <v>62</v>
      </c>
      <c r="D13" s="24"/>
      <c r="E13" s="865"/>
      <c r="F13" s="8"/>
      <c r="G13" s="8"/>
    </row>
    <row r="14" spans="1:7" ht="38.25">
      <c r="A14" s="1276"/>
      <c r="B14" s="1111"/>
      <c r="C14" s="20" t="s">
        <v>61</v>
      </c>
      <c r="D14" s="24"/>
      <c r="E14" s="865"/>
      <c r="F14" s="8"/>
      <c r="G14" s="8"/>
    </row>
    <row r="15" spans="1:7" ht="76.5">
      <c r="A15" s="1276"/>
      <c r="B15" s="1111"/>
      <c r="C15" s="20" t="s">
        <v>60</v>
      </c>
      <c r="D15" s="24"/>
      <c r="E15" s="865"/>
      <c r="F15" s="8"/>
      <c r="G15" s="8"/>
    </row>
    <row r="16" spans="1:7" ht="60" customHeight="1" thickBot="1">
      <c r="A16" s="1276"/>
      <c r="B16" s="1124"/>
      <c r="C16" s="22" t="s">
        <v>59</v>
      </c>
      <c r="D16" s="58"/>
      <c r="E16" s="866"/>
      <c r="F16" s="8"/>
      <c r="G16" s="8"/>
    </row>
    <row r="17" spans="1:7" ht="25.5">
      <c r="A17" s="1276"/>
      <c r="B17" s="1094" t="s">
        <v>65</v>
      </c>
      <c r="C17" s="21" t="s">
        <v>58</v>
      </c>
      <c r="D17" s="23"/>
      <c r="E17" s="864" t="s">
        <v>207</v>
      </c>
      <c r="F17" s="8"/>
      <c r="G17" s="8"/>
    </row>
    <row r="18" spans="1:7" ht="38.25">
      <c r="A18" s="1276"/>
      <c r="B18" s="1111"/>
      <c r="C18" s="20" t="s">
        <v>62</v>
      </c>
      <c r="D18" s="24"/>
      <c r="E18" s="865"/>
      <c r="F18" s="8"/>
      <c r="G18" s="8"/>
    </row>
    <row r="19" spans="1:7" ht="38.25">
      <c r="A19" s="1276"/>
      <c r="B19" s="1111"/>
      <c r="C19" s="20" t="s">
        <v>61</v>
      </c>
      <c r="D19" s="24"/>
      <c r="E19" s="865"/>
      <c r="F19" s="8"/>
      <c r="G19" s="8"/>
    </row>
    <row r="20" spans="1:7" ht="76.5">
      <c r="A20" s="1276"/>
      <c r="B20" s="1111"/>
      <c r="C20" s="20" t="s">
        <v>60</v>
      </c>
      <c r="D20" s="24"/>
      <c r="E20" s="865"/>
      <c r="F20" s="8"/>
      <c r="G20" s="8"/>
    </row>
    <row r="21" spans="1:7" ht="51.75" thickBot="1">
      <c r="A21" s="1276"/>
      <c r="B21" s="1124"/>
      <c r="C21" s="22" t="s">
        <v>216</v>
      </c>
      <c r="D21" s="58"/>
      <c r="E21" s="866"/>
      <c r="F21" s="8"/>
      <c r="G21" s="8"/>
    </row>
    <row r="22" spans="1:7" ht="30" customHeight="1">
      <c r="A22" s="1276"/>
      <c r="B22" s="1094" t="s">
        <v>66</v>
      </c>
      <c r="C22" s="21" t="s">
        <v>58</v>
      </c>
      <c r="D22" s="23"/>
      <c r="E22" s="864" t="s">
        <v>207</v>
      </c>
      <c r="F22" s="8"/>
      <c r="G22" s="8"/>
    </row>
    <row r="23" spans="1:7" ht="30" customHeight="1">
      <c r="A23" s="1276"/>
      <c r="B23" s="1111"/>
      <c r="C23" s="20" t="s">
        <v>62</v>
      </c>
      <c r="D23" s="24"/>
      <c r="E23" s="865"/>
      <c r="F23" s="8"/>
      <c r="G23" s="8"/>
    </row>
    <row r="24" spans="1:7" ht="38.25">
      <c r="A24" s="1276"/>
      <c r="B24" s="1111"/>
      <c r="C24" s="20" t="s">
        <v>61</v>
      </c>
      <c r="D24" s="24"/>
      <c r="E24" s="865"/>
      <c r="F24" s="8"/>
      <c r="G24" s="8"/>
    </row>
    <row r="25" spans="1:7" ht="76.5">
      <c r="A25" s="1276"/>
      <c r="B25" s="1111"/>
      <c r="C25" s="20" t="s">
        <v>60</v>
      </c>
      <c r="D25" s="24"/>
      <c r="E25" s="865"/>
      <c r="F25" s="8"/>
      <c r="G25" s="8"/>
    </row>
    <row r="26" spans="1:7" ht="51.75" thickBot="1">
      <c r="A26" s="1276"/>
      <c r="B26" s="1124"/>
      <c r="C26" s="22" t="s">
        <v>216</v>
      </c>
      <c r="D26" s="58"/>
      <c r="E26" s="866"/>
      <c r="F26" s="8"/>
      <c r="G26" s="8"/>
    </row>
    <row r="27" spans="1:7" ht="30" customHeight="1">
      <c r="A27" s="1276"/>
      <c r="B27" s="1094" t="s">
        <v>67</v>
      </c>
      <c r="C27" s="21" t="s">
        <v>58</v>
      </c>
      <c r="D27" s="23"/>
      <c r="E27" s="864" t="s">
        <v>207</v>
      </c>
      <c r="F27" s="8"/>
      <c r="G27" s="8"/>
    </row>
    <row r="28" spans="1:7" ht="30" customHeight="1">
      <c r="A28" s="1276"/>
      <c r="B28" s="1111"/>
      <c r="C28" s="20" t="s">
        <v>62</v>
      </c>
      <c r="D28" s="24"/>
      <c r="E28" s="865"/>
      <c r="F28" s="8"/>
      <c r="G28" s="8"/>
    </row>
    <row r="29" spans="1:7" ht="38.25">
      <c r="A29" s="1276"/>
      <c r="B29" s="1111"/>
      <c r="C29" s="20" t="s">
        <v>61</v>
      </c>
      <c r="D29" s="24"/>
      <c r="E29" s="865"/>
      <c r="F29" s="8"/>
      <c r="G29" s="8"/>
    </row>
    <row r="30" spans="1:7" ht="76.5">
      <c r="A30" s="1276"/>
      <c r="B30" s="1111"/>
      <c r="C30" s="20" t="s">
        <v>60</v>
      </c>
      <c r="D30" s="24"/>
      <c r="E30" s="865"/>
      <c r="F30" s="8"/>
      <c r="G30" s="8"/>
    </row>
    <row r="31" spans="1:7" ht="51.75" thickBot="1">
      <c r="A31" s="1276"/>
      <c r="B31" s="1124"/>
      <c r="C31" s="22" t="s">
        <v>216</v>
      </c>
      <c r="D31" s="58"/>
      <c r="E31" s="866"/>
      <c r="F31" s="8"/>
      <c r="G31" s="8"/>
    </row>
    <row r="32" spans="1:7" ht="30" customHeight="1">
      <c r="A32" s="1276"/>
      <c r="B32" s="1094" t="s">
        <v>68</v>
      </c>
      <c r="C32" s="21" t="s">
        <v>58</v>
      </c>
      <c r="D32" s="23"/>
      <c r="E32" s="864" t="s">
        <v>207</v>
      </c>
      <c r="F32" s="8"/>
      <c r="G32" s="8"/>
    </row>
    <row r="33" spans="1:7" ht="30" customHeight="1">
      <c r="A33" s="1276"/>
      <c r="B33" s="1111"/>
      <c r="C33" s="20" t="s">
        <v>62</v>
      </c>
      <c r="D33" s="24"/>
      <c r="E33" s="865"/>
      <c r="F33" s="8"/>
      <c r="G33" s="8"/>
    </row>
    <row r="34" spans="1:7" ht="38.25">
      <c r="A34" s="1276"/>
      <c r="B34" s="1111"/>
      <c r="C34" s="20" t="s">
        <v>61</v>
      </c>
      <c r="D34" s="24"/>
      <c r="E34" s="865"/>
      <c r="F34" s="8"/>
      <c r="G34" s="8"/>
    </row>
    <row r="35" spans="1:7" ht="76.5">
      <c r="A35" s="1276"/>
      <c r="B35" s="1111"/>
      <c r="C35" s="20" t="s">
        <v>60</v>
      </c>
      <c r="D35" s="24"/>
      <c r="E35" s="865"/>
      <c r="F35" s="8"/>
      <c r="G35" s="8"/>
    </row>
    <row r="36" spans="1:7" ht="51.75" thickBot="1">
      <c r="A36" s="1276"/>
      <c r="B36" s="1124"/>
      <c r="C36" s="22" t="s">
        <v>59</v>
      </c>
      <c r="D36" s="58"/>
      <c r="E36" s="866"/>
      <c r="F36" s="8"/>
      <c r="G36" s="8"/>
    </row>
    <row r="37" spans="1:7" ht="30" customHeight="1">
      <c r="A37" s="1275" t="s">
        <v>56</v>
      </c>
      <c r="B37" s="1094" t="s">
        <v>69</v>
      </c>
      <c r="C37" s="21" t="s">
        <v>58</v>
      </c>
      <c r="D37" s="23"/>
      <c r="E37" s="864" t="s">
        <v>207</v>
      </c>
      <c r="F37" s="8"/>
      <c r="G37" s="8"/>
    </row>
    <row r="38" spans="1:7" ht="30" customHeight="1">
      <c r="A38" s="1275"/>
      <c r="B38" s="1111"/>
      <c r="C38" s="20" t="s">
        <v>62</v>
      </c>
      <c r="D38" s="24"/>
      <c r="E38" s="865"/>
      <c r="F38" s="8"/>
      <c r="G38" s="8"/>
    </row>
    <row r="39" spans="1:7" ht="38.25">
      <c r="A39" s="1275"/>
      <c r="B39" s="1111"/>
      <c r="C39" s="20" t="s">
        <v>61</v>
      </c>
      <c r="D39" s="24"/>
      <c r="E39" s="865"/>
      <c r="F39" s="8"/>
      <c r="G39" s="8"/>
    </row>
    <row r="40" spans="1:7" ht="76.5">
      <c r="A40" s="1275"/>
      <c r="B40" s="1111"/>
      <c r="C40" s="20" t="s">
        <v>60</v>
      </c>
      <c r="D40" s="24"/>
      <c r="E40" s="865"/>
      <c r="F40" s="8"/>
      <c r="G40" s="8"/>
    </row>
    <row r="41" spans="1:7" ht="51.75" thickBot="1">
      <c r="A41" s="1275"/>
      <c r="B41" s="1124"/>
      <c r="C41" s="22" t="s">
        <v>216</v>
      </c>
      <c r="D41" s="58"/>
      <c r="E41" s="866"/>
      <c r="F41" s="8"/>
      <c r="G41" s="8"/>
    </row>
    <row r="42" spans="1:7" ht="30" customHeight="1">
      <c r="A42" s="1275"/>
      <c r="B42" s="1094" t="s">
        <v>69</v>
      </c>
      <c r="C42" s="21" t="s">
        <v>58</v>
      </c>
      <c r="D42" s="23"/>
      <c r="E42" s="864" t="s">
        <v>207</v>
      </c>
      <c r="F42" s="8"/>
      <c r="G42" s="8"/>
    </row>
    <row r="43" spans="1:7" ht="30" customHeight="1">
      <c r="A43" s="1275"/>
      <c r="B43" s="1111"/>
      <c r="C43" s="20" t="s">
        <v>62</v>
      </c>
      <c r="D43" s="24"/>
      <c r="E43" s="865"/>
      <c r="F43" s="8"/>
      <c r="G43" s="8"/>
    </row>
    <row r="44" spans="1:7" ht="38.25">
      <c r="A44" s="1275"/>
      <c r="B44" s="1111"/>
      <c r="C44" s="20" t="s">
        <v>61</v>
      </c>
      <c r="D44" s="24"/>
      <c r="E44" s="865"/>
      <c r="F44" s="8"/>
      <c r="G44" s="8"/>
    </row>
    <row r="45" spans="1:7" ht="76.5">
      <c r="A45" s="1275"/>
      <c r="B45" s="1111"/>
      <c r="C45" s="20" t="s">
        <v>60</v>
      </c>
      <c r="D45" s="24"/>
      <c r="E45" s="865"/>
      <c r="F45" s="8"/>
      <c r="G45" s="8"/>
    </row>
    <row r="46" spans="1:7" ht="51.75" thickBot="1">
      <c r="A46" s="1275"/>
      <c r="B46" s="1124"/>
      <c r="C46" s="22" t="s">
        <v>216</v>
      </c>
      <c r="D46" s="58"/>
      <c r="E46" s="866"/>
      <c r="F46" s="8"/>
      <c r="G46" s="8"/>
    </row>
    <row r="47" spans="1:7" ht="30" customHeight="1">
      <c r="A47" s="1275"/>
      <c r="B47" s="1094" t="s">
        <v>70</v>
      </c>
      <c r="C47" s="21" t="s">
        <v>58</v>
      </c>
      <c r="D47" s="23"/>
      <c r="E47" s="864" t="s">
        <v>207</v>
      </c>
      <c r="F47" s="8"/>
      <c r="G47" s="8"/>
    </row>
    <row r="48" spans="1:7" ht="30" customHeight="1">
      <c r="A48" s="1275"/>
      <c r="B48" s="1111"/>
      <c r="C48" s="20" t="s">
        <v>62</v>
      </c>
      <c r="D48" s="24"/>
      <c r="E48" s="865"/>
      <c r="F48" s="8"/>
      <c r="G48" s="8"/>
    </row>
    <row r="49" spans="1:7" ht="38.25">
      <c r="A49" s="1275"/>
      <c r="B49" s="1111"/>
      <c r="C49" s="20" t="s">
        <v>61</v>
      </c>
      <c r="D49" s="24"/>
      <c r="E49" s="865"/>
      <c r="F49" s="8"/>
      <c r="G49" s="8"/>
    </row>
    <row r="50" spans="1:7" ht="76.5">
      <c r="A50" s="1275"/>
      <c r="B50" s="1111"/>
      <c r="C50" s="20" t="s">
        <v>60</v>
      </c>
      <c r="D50" s="24"/>
      <c r="E50" s="865"/>
      <c r="F50" s="8"/>
      <c r="G50" s="8"/>
    </row>
    <row r="51" spans="1:7" ht="51.75" thickBot="1">
      <c r="A51" s="1275"/>
      <c r="B51" s="1124"/>
      <c r="C51" s="22" t="s">
        <v>59</v>
      </c>
      <c r="D51" s="58"/>
      <c r="E51" s="866"/>
      <c r="F51" s="8"/>
      <c r="G51" s="8"/>
    </row>
    <row r="52" spans="1:7" ht="30" customHeight="1">
      <c r="A52" s="1275"/>
      <c r="B52" s="1094" t="s">
        <v>71</v>
      </c>
      <c r="C52" s="21" t="s">
        <v>58</v>
      </c>
      <c r="D52" s="23"/>
      <c r="E52" s="864" t="s">
        <v>207</v>
      </c>
      <c r="F52" s="8"/>
      <c r="G52" s="8"/>
    </row>
    <row r="53" spans="1:7" ht="30" customHeight="1">
      <c r="A53" s="1275"/>
      <c r="B53" s="1111"/>
      <c r="C53" s="20" t="s">
        <v>62</v>
      </c>
      <c r="D53" s="24"/>
      <c r="E53" s="865"/>
      <c r="F53" s="8"/>
      <c r="G53" s="8"/>
    </row>
    <row r="54" spans="1:7" ht="38.25">
      <c r="A54" s="1275"/>
      <c r="B54" s="1111"/>
      <c r="C54" s="20" t="s">
        <v>61</v>
      </c>
      <c r="D54" s="24"/>
      <c r="E54" s="865"/>
      <c r="F54" s="8"/>
      <c r="G54" s="8"/>
    </row>
    <row r="55" spans="1:7" ht="76.5">
      <c r="A55" s="1275"/>
      <c r="B55" s="1111"/>
      <c r="C55" s="20" t="s">
        <v>60</v>
      </c>
      <c r="D55" s="24"/>
      <c r="E55" s="865"/>
      <c r="F55" s="8"/>
      <c r="G55" s="8"/>
    </row>
    <row r="56" spans="1:7" ht="51.75" thickBot="1">
      <c r="A56" s="1275"/>
      <c r="B56" s="1124"/>
      <c r="C56" s="22" t="s">
        <v>216</v>
      </c>
      <c r="D56" s="58"/>
      <c r="E56" s="866"/>
      <c r="F56" s="8"/>
      <c r="G56" s="8"/>
    </row>
    <row r="57" spans="1:7" ht="30" customHeight="1">
      <c r="A57" s="1275"/>
      <c r="B57" s="1094" t="s">
        <v>72</v>
      </c>
      <c r="C57" s="21" t="s">
        <v>58</v>
      </c>
      <c r="D57" s="23"/>
      <c r="E57" s="864" t="s">
        <v>207</v>
      </c>
      <c r="F57" s="8"/>
      <c r="G57" s="8"/>
    </row>
    <row r="58" spans="1:7" ht="30" customHeight="1">
      <c r="A58" s="1275"/>
      <c r="B58" s="1111"/>
      <c r="C58" s="20" t="s">
        <v>62</v>
      </c>
      <c r="D58" s="24"/>
      <c r="E58" s="865"/>
      <c r="F58" s="8"/>
      <c r="G58" s="8"/>
    </row>
    <row r="59" spans="1:7" ht="38.25">
      <c r="A59" s="1275"/>
      <c r="B59" s="1111"/>
      <c r="C59" s="20" t="s">
        <v>61</v>
      </c>
      <c r="D59" s="24"/>
      <c r="E59" s="865"/>
      <c r="F59" s="8"/>
      <c r="G59" s="8"/>
    </row>
    <row r="60" spans="1:7" ht="76.5">
      <c r="A60" s="1275"/>
      <c r="B60" s="1111"/>
      <c r="C60" s="20" t="s">
        <v>60</v>
      </c>
      <c r="D60" s="24"/>
      <c r="E60" s="865"/>
      <c r="F60" s="8"/>
      <c r="G60" s="8"/>
    </row>
    <row r="61" spans="1:7" ht="51.75" thickBot="1">
      <c r="A61" s="1275"/>
      <c r="B61" s="1124"/>
      <c r="C61" s="22" t="s">
        <v>59</v>
      </c>
      <c r="D61" s="58"/>
      <c r="E61" s="866"/>
      <c r="F61" s="8"/>
      <c r="G61" s="8"/>
    </row>
    <row r="62" spans="1:7" ht="30" customHeight="1">
      <c r="A62" s="1275"/>
      <c r="B62" s="1094" t="s">
        <v>73</v>
      </c>
      <c r="C62" s="21" t="s">
        <v>58</v>
      </c>
      <c r="D62" s="23"/>
      <c r="E62" s="864" t="s">
        <v>207</v>
      </c>
      <c r="F62" s="8"/>
      <c r="G62" s="8"/>
    </row>
    <row r="63" spans="1:7" ht="30" customHeight="1">
      <c r="A63" s="1275"/>
      <c r="B63" s="1111"/>
      <c r="C63" s="20" t="s">
        <v>62</v>
      </c>
      <c r="D63" s="24"/>
      <c r="E63" s="865"/>
      <c r="F63" s="8"/>
      <c r="G63" s="8"/>
    </row>
    <row r="64" spans="1:7" ht="38.25">
      <c r="A64" s="1275"/>
      <c r="B64" s="1111"/>
      <c r="C64" s="20" t="s">
        <v>61</v>
      </c>
      <c r="D64" s="24"/>
      <c r="E64" s="865"/>
      <c r="F64" s="8"/>
      <c r="G64" s="8"/>
    </row>
    <row r="65" spans="1:7" ht="76.5">
      <c r="A65" s="1275"/>
      <c r="B65" s="1111"/>
      <c r="C65" s="20" t="s">
        <v>60</v>
      </c>
      <c r="D65" s="24"/>
      <c r="E65" s="865"/>
      <c r="F65" s="8"/>
      <c r="G65" s="8"/>
    </row>
    <row r="66" spans="1:7" ht="51.75" thickBot="1">
      <c r="A66" s="1275"/>
      <c r="B66" s="1124"/>
      <c r="C66" s="22" t="s">
        <v>216</v>
      </c>
      <c r="D66" s="58"/>
      <c r="E66" s="866"/>
      <c r="F66" s="8"/>
      <c r="G66" s="8"/>
    </row>
    <row r="67" spans="1:7" ht="30" customHeight="1">
      <c r="A67" s="1276" t="s">
        <v>56</v>
      </c>
      <c r="B67" s="1094" t="s">
        <v>75</v>
      </c>
      <c r="C67" s="21" t="s">
        <v>58</v>
      </c>
      <c r="D67" s="23"/>
      <c r="E67" s="864" t="s">
        <v>207</v>
      </c>
      <c r="F67" s="8"/>
      <c r="G67" s="8"/>
    </row>
    <row r="68" spans="1:7" ht="30" customHeight="1">
      <c r="A68" s="1276"/>
      <c r="B68" s="1111"/>
      <c r="C68" s="20" t="s">
        <v>62</v>
      </c>
      <c r="D68" s="24"/>
      <c r="E68" s="865"/>
      <c r="F68" s="8"/>
      <c r="G68" s="8"/>
    </row>
    <row r="69" spans="1:7" ht="38.25">
      <c r="A69" s="1276"/>
      <c r="B69" s="1111"/>
      <c r="C69" s="20" t="s">
        <v>61</v>
      </c>
      <c r="D69" s="24"/>
      <c r="E69" s="865"/>
      <c r="F69" s="8"/>
      <c r="G69" s="8"/>
    </row>
    <row r="70" spans="1:7" ht="76.5">
      <c r="A70" s="1276"/>
      <c r="B70" s="1111"/>
      <c r="C70" s="20" t="s">
        <v>60</v>
      </c>
      <c r="D70" s="24"/>
      <c r="E70" s="865"/>
      <c r="F70" s="8"/>
      <c r="G70" s="8"/>
    </row>
    <row r="71" spans="1:7" ht="51.75" thickBot="1">
      <c r="A71" s="1276"/>
      <c r="B71" s="1124"/>
      <c r="C71" s="22" t="s">
        <v>216</v>
      </c>
      <c r="D71" s="58"/>
      <c r="E71" s="866"/>
      <c r="F71" s="8"/>
      <c r="G71" s="8"/>
    </row>
    <row r="72" spans="1:7" ht="30" customHeight="1">
      <c r="A72" s="1276"/>
      <c r="B72" s="1094" t="s">
        <v>74</v>
      </c>
      <c r="C72" s="21" t="s">
        <v>58</v>
      </c>
      <c r="D72" s="23"/>
      <c r="E72" s="864" t="s">
        <v>207</v>
      </c>
      <c r="F72" s="8"/>
      <c r="G72" s="8"/>
    </row>
    <row r="73" spans="1:7" ht="30" customHeight="1">
      <c r="A73" s="1276"/>
      <c r="B73" s="1111"/>
      <c r="C73" s="20" t="s">
        <v>62</v>
      </c>
      <c r="D73" s="24"/>
      <c r="E73" s="865"/>
      <c r="F73" s="8"/>
      <c r="G73" s="8"/>
    </row>
    <row r="74" spans="1:7" ht="38.25">
      <c r="A74" s="1276"/>
      <c r="B74" s="1111"/>
      <c r="C74" s="20" t="s">
        <v>61</v>
      </c>
      <c r="D74" s="24"/>
      <c r="E74" s="865"/>
      <c r="F74" s="8"/>
      <c r="G74" s="8"/>
    </row>
    <row r="75" spans="1:7" ht="76.5">
      <c r="A75" s="1276"/>
      <c r="B75" s="1111"/>
      <c r="C75" s="20" t="s">
        <v>60</v>
      </c>
      <c r="D75" s="24"/>
      <c r="E75" s="865"/>
      <c r="F75" s="8"/>
      <c r="G75" s="8"/>
    </row>
    <row r="76" spans="1:7" ht="51.75" thickBot="1">
      <c r="A76" s="1276"/>
      <c r="B76" s="1124"/>
      <c r="C76" s="22" t="s">
        <v>59</v>
      </c>
      <c r="D76" s="58"/>
      <c r="E76" s="866"/>
      <c r="F76" s="8"/>
      <c r="G76" s="8"/>
    </row>
    <row r="77" spans="1:7" ht="30" customHeight="1">
      <c r="A77" s="1276"/>
      <c r="B77" s="1094" t="s">
        <v>77</v>
      </c>
      <c r="C77" s="21" t="s">
        <v>58</v>
      </c>
      <c r="D77" s="23"/>
      <c r="E77" s="864" t="s">
        <v>207</v>
      </c>
      <c r="F77" s="8"/>
      <c r="G77" s="8"/>
    </row>
    <row r="78" spans="1:7" ht="30" customHeight="1">
      <c r="A78" s="1276"/>
      <c r="B78" s="1111"/>
      <c r="C78" s="20" t="s">
        <v>62</v>
      </c>
      <c r="D78" s="24"/>
      <c r="E78" s="865"/>
      <c r="F78" s="8"/>
      <c r="G78" s="8"/>
    </row>
    <row r="79" spans="1:7" ht="38.25">
      <c r="A79" s="1276"/>
      <c r="B79" s="1111"/>
      <c r="C79" s="20" t="s">
        <v>61</v>
      </c>
      <c r="D79" s="24"/>
      <c r="E79" s="865"/>
      <c r="F79" s="8"/>
      <c r="G79" s="8"/>
    </row>
    <row r="80" spans="1:7" ht="76.5">
      <c r="A80" s="1276"/>
      <c r="B80" s="1111"/>
      <c r="C80" s="20" t="s">
        <v>60</v>
      </c>
      <c r="D80" s="24"/>
      <c r="E80" s="865"/>
      <c r="F80" s="8"/>
      <c r="G80" s="8"/>
    </row>
    <row r="81" spans="1:7" ht="51.75" thickBot="1">
      <c r="A81" s="1276"/>
      <c r="B81" s="1124"/>
      <c r="C81" s="22" t="s">
        <v>59</v>
      </c>
      <c r="D81" s="58"/>
      <c r="E81" s="866"/>
      <c r="F81" s="8"/>
      <c r="G81" s="8"/>
    </row>
    <row r="82" spans="1:7" ht="30" customHeight="1">
      <c r="A82" s="1276"/>
      <c r="B82" s="1094" t="s">
        <v>76</v>
      </c>
      <c r="C82" s="21" t="s">
        <v>58</v>
      </c>
      <c r="D82" s="23"/>
      <c r="E82" s="864" t="s">
        <v>207</v>
      </c>
      <c r="F82" s="8"/>
      <c r="G82" s="8"/>
    </row>
    <row r="83" spans="1:7" ht="30" customHeight="1">
      <c r="A83" s="1276"/>
      <c r="B83" s="1111"/>
      <c r="C83" s="20" t="s">
        <v>62</v>
      </c>
      <c r="D83" s="24"/>
      <c r="E83" s="865"/>
      <c r="F83" s="8"/>
      <c r="G83" s="8"/>
    </row>
    <row r="84" spans="1:7" ht="38.25">
      <c r="A84" s="1276"/>
      <c r="B84" s="1111"/>
      <c r="C84" s="20" t="s">
        <v>61</v>
      </c>
      <c r="D84" s="24"/>
      <c r="E84" s="865"/>
      <c r="F84" s="8"/>
      <c r="G84" s="8"/>
    </row>
    <row r="85" spans="1:7" ht="76.5">
      <c r="A85" s="1276"/>
      <c r="B85" s="1111"/>
      <c r="C85" s="20" t="s">
        <v>60</v>
      </c>
      <c r="D85" s="24"/>
      <c r="E85" s="865"/>
      <c r="F85" s="8"/>
      <c r="G85" s="8"/>
    </row>
    <row r="86" spans="1:7" ht="51.75" thickBot="1">
      <c r="A86" s="1276"/>
      <c r="B86" s="1124"/>
      <c r="C86" s="22" t="s">
        <v>59</v>
      </c>
      <c r="D86" s="58"/>
      <c r="E86" s="866"/>
      <c r="F86" s="8"/>
      <c r="G86" s="8"/>
    </row>
    <row r="87" spans="1:7" ht="30" customHeight="1">
      <c r="A87" s="1276"/>
      <c r="B87" s="1094" t="s">
        <v>78</v>
      </c>
      <c r="C87" s="21" t="s">
        <v>58</v>
      </c>
      <c r="D87" s="23"/>
      <c r="E87" s="864" t="s">
        <v>207</v>
      </c>
      <c r="F87" s="8"/>
      <c r="G87" s="8"/>
    </row>
    <row r="88" spans="1:7" ht="30" customHeight="1">
      <c r="A88" s="1276"/>
      <c r="B88" s="1111"/>
      <c r="C88" s="20" t="s">
        <v>62</v>
      </c>
      <c r="D88" s="24"/>
      <c r="E88" s="865"/>
      <c r="F88" s="8"/>
      <c r="G88" s="8"/>
    </row>
    <row r="89" spans="1:7" ht="38.25">
      <c r="A89" s="1276"/>
      <c r="B89" s="1111"/>
      <c r="C89" s="20" t="s">
        <v>61</v>
      </c>
      <c r="D89" s="24"/>
      <c r="E89" s="865"/>
      <c r="F89" s="8"/>
      <c r="G89" s="8"/>
    </row>
    <row r="90" spans="1:7" ht="76.5">
      <c r="A90" s="1276"/>
      <c r="B90" s="1111"/>
      <c r="C90" s="20" t="s">
        <v>60</v>
      </c>
      <c r="D90" s="24"/>
      <c r="E90" s="865"/>
      <c r="F90" s="8"/>
      <c r="G90" s="8"/>
    </row>
    <row r="91" spans="1:7" ht="51.75" thickBot="1">
      <c r="A91" s="1276"/>
      <c r="B91" s="1124"/>
      <c r="C91" s="22" t="s">
        <v>216</v>
      </c>
      <c r="D91" s="58"/>
      <c r="E91" s="866"/>
      <c r="F91" s="8"/>
      <c r="G91" s="8"/>
    </row>
    <row r="92" spans="1:7" ht="25.5">
      <c r="A92" s="1276"/>
      <c r="B92" s="1094" t="s">
        <v>79</v>
      </c>
      <c r="C92" s="21" t="s">
        <v>58</v>
      </c>
      <c r="D92" s="23"/>
      <c r="E92" s="864" t="s">
        <v>207</v>
      </c>
      <c r="F92" s="8"/>
      <c r="G92" s="8"/>
    </row>
    <row r="93" spans="1:7" ht="30" customHeight="1">
      <c r="A93" s="1276"/>
      <c r="B93" s="1111"/>
      <c r="C93" s="20" t="s">
        <v>62</v>
      </c>
      <c r="D93" s="24"/>
      <c r="E93" s="865"/>
      <c r="F93" s="8"/>
      <c r="G93" s="8"/>
    </row>
    <row r="94" spans="1:7" ht="38.25">
      <c r="A94" s="1276"/>
      <c r="B94" s="1111"/>
      <c r="C94" s="20" t="s">
        <v>61</v>
      </c>
      <c r="D94" s="24"/>
      <c r="E94" s="865"/>
      <c r="F94" s="8"/>
      <c r="G94" s="8"/>
    </row>
    <row r="95" spans="1:7" ht="75" customHeight="1">
      <c r="A95" s="1276"/>
      <c r="B95" s="1111"/>
      <c r="C95" s="20" t="s">
        <v>60</v>
      </c>
      <c r="D95" s="24"/>
      <c r="E95" s="865"/>
      <c r="F95" s="8"/>
      <c r="G95" s="8"/>
    </row>
    <row r="96" spans="1:7" ht="60" customHeight="1" thickBot="1">
      <c r="A96" s="1056"/>
      <c r="B96" s="1124"/>
      <c r="C96" s="22" t="s">
        <v>216</v>
      </c>
      <c r="D96" s="58"/>
      <c r="E96" s="86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F36" sqref="F36"/>
    </sheetView>
  </sheetViews>
  <sheetFormatPr defaultRowHeight="15"/>
  <cols>
    <col min="1" max="1" width="39.5703125" customWidth="1"/>
    <col min="2" max="3" width="45.7109375" customWidth="1"/>
    <col min="4" max="4" width="35.28515625" customWidth="1"/>
    <col min="5" max="5" width="16.7109375" customWidth="1"/>
  </cols>
  <sheetData>
    <row r="1" spans="1:6">
      <c r="A1" s="836" t="s">
        <v>736</v>
      </c>
      <c r="B1" s="836"/>
      <c r="C1" s="836"/>
      <c r="D1" s="336"/>
      <c r="E1" s="335"/>
      <c r="F1" s="231"/>
    </row>
    <row r="2" spans="1:6">
      <c r="A2" s="836" t="s">
        <v>27</v>
      </c>
      <c r="B2" s="836"/>
      <c r="C2" s="836"/>
      <c r="D2" s="336"/>
      <c r="E2" s="335"/>
      <c r="F2" s="231"/>
    </row>
    <row r="3" spans="1:6" ht="15.75" thickBot="1">
      <c r="A3" s="837"/>
      <c r="B3" s="837"/>
      <c r="C3" s="837"/>
      <c r="D3" s="837"/>
      <c r="E3" s="837"/>
    </row>
    <row r="4" spans="1:6">
      <c r="A4" s="838" t="s">
        <v>27</v>
      </c>
      <c r="B4" s="839"/>
      <c r="C4" s="839"/>
      <c r="D4" s="340"/>
      <c r="E4" s="844" t="s">
        <v>1064</v>
      </c>
    </row>
    <row r="5" spans="1:6" ht="15.75" thickBot="1">
      <c r="A5" s="841"/>
      <c r="B5" s="842"/>
      <c r="C5" s="842"/>
      <c r="D5" s="342"/>
      <c r="E5" s="871"/>
    </row>
    <row r="6" spans="1:6" ht="15.75" thickBot="1">
      <c r="A6" s="343" t="str">
        <f>Obsah!A3</f>
        <v>Informace platné k datu</v>
      </c>
      <c r="B6" s="344"/>
      <c r="C6" s="724">
        <f>Obsah!C3</f>
        <v>42369</v>
      </c>
      <c r="D6" s="344"/>
      <c r="E6" s="349"/>
    </row>
    <row r="7" spans="1:6" ht="45" customHeight="1">
      <c r="A7" s="1094" t="s">
        <v>50</v>
      </c>
      <c r="B7" s="1095" t="s">
        <v>706</v>
      </c>
      <c r="C7" s="15" t="s">
        <v>54</v>
      </c>
      <c r="D7" s="727">
        <v>0</v>
      </c>
      <c r="E7" s="1277" t="s">
        <v>57</v>
      </c>
    </row>
    <row r="8" spans="1:6">
      <c r="A8" s="1111"/>
      <c r="B8" s="1112"/>
      <c r="C8" s="1" t="s">
        <v>55</v>
      </c>
      <c r="D8" s="728">
        <v>0</v>
      </c>
      <c r="E8" s="1278"/>
    </row>
    <row r="9" spans="1:6">
      <c r="A9" s="1111"/>
      <c r="B9" s="1112" t="s">
        <v>49</v>
      </c>
      <c r="C9" s="14" t="s">
        <v>53</v>
      </c>
      <c r="D9" s="789">
        <f>'Část 4a'!C28</f>
        <v>8787</v>
      </c>
      <c r="E9" s="1278"/>
    </row>
    <row r="10" spans="1:6">
      <c r="A10" s="1111"/>
      <c r="B10" s="1112"/>
      <c r="C10" s="14" t="s">
        <v>52</v>
      </c>
      <c r="D10" s="728">
        <v>0</v>
      </c>
      <c r="E10" s="1278"/>
    </row>
    <row r="11" spans="1:6" ht="15" customHeight="1" thickBot="1">
      <c r="A11" s="1124"/>
      <c r="B11" s="1125"/>
      <c r="C11" s="16" t="s">
        <v>51</v>
      </c>
      <c r="D11" s="729">
        <v>0</v>
      </c>
      <c r="E11" s="1278"/>
    </row>
    <row r="12" spans="1:6" ht="26.25" customHeight="1" thickBot="1">
      <c r="A12" s="1280" t="s">
        <v>48</v>
      </c>
      <c r="B12" s="1281"/>
      <c r="C12" s="1282"/>
      <c r="D12" s="730">
        <v>0</v>
      </c>
      <c r="E12" s="127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36" t="s">
        <v>737</v>
      </c>
      <c r="B1" s="836"/>
      <c r="C1" s="836"/>
      <c r="D1" s="335"/>
      <c r="E1" s="231"/>
    </row>
    <row r="2" spans="1:5">
      <c r="A2" s="836" t="s">
        <v>28</v>
      </c>
      <c r="B2" s="836"/>
      <c r="C2" s="836"/>
      <c r="D2" s="335"/>
      <c r="E2" s="231"/>
    </row>
    <row r="3" spans="1:5" ht="15.75" thickBot="1">
      <c r="A3" s="837"/>
      <c r="B3" s="837"/>
      <c r="C3" s="837"/>
      <c r="D3" s="837"/>
    </row>
    <row r="4" spans="1:5">
      <c r="A4" s="838" t="s">
        <v>28</v>
      </c>
      <c r="B4" s="839"/>
      <c r="C4" s="839"/>
      <c r="D4" s="844" t="s">
        <v>1064</v>
      </c>
    </row>
    <row r="5" spans="1:5" ht="15.75" thickBot="1">
      <c r="A5" s="841"/>
      <c r="B5" s="842"/>
      <c r="C5" s="842"/>
      <c r="D5" s="845"/>
    </row>
    <row r="6" spans="1:5" ht="15.75" thickBot="1">
      <c r="A6" s="343" t="str">
        <f>Obsah!A3</f>
        <v>Informace platné k datu</v>
      </c>
      <c r="B6" s="344"/>
      <c r="C6" s="726">
        <f>Obsah!C3</f>
        <v>42369</v>
      </c>
      <c r="D6" s="357"/>
    </row>
    <row r="7" spans="1:5" ht="15" customHeight="1">
      <c r="A7" s="1094" t="s">
        <v>97</v>
      </c>
      <c r="B7" s="1286"/>
      <c r="C7" s="1096"/>
      <c r="D7" s="1283" t="s">
        <v>47</v>
      </c>
    </row>
    <row r="8" spans="1:5">
      <c r="A8" s="1287" t="s">
        <v>1088</v>
      </c>
      <c r="B8" s="1288"/>
      <c r="C8" s="1289"/>
      <c r="D8" s="1284"/>
    </row>
    <row r="9" spans="1:5">
      <c r="A9" s="1290"/>
      <c r="B9" s="1291"/>
      <c r="C9" s="1292"/>
      <c r="D9" s="1284"/>
    </row>
    <row r="10" spans="1:5">
      <c r="A10" s="1290"/>
      <c r="B10" s="1291"/>
      <c r="C10" s="1292"/>
      <c r="D10" s="1284"/>
    </row>
    <row r="11" spans="1:5" ht="15.75" thickBot="1">
      <c r="A11" s="1293"/>
      <c r="B11" s="1294"/>
      <c r="C11" s="1295"/>
      <c r="D11" s="1285"/>
    </row>
    <row r="12" spans="1:5" ht="15.75" hidden="1" customHeight="1" outlineLevel="1">
      <c r="A12" s="1296"/>
      <c r="B12" s="1297"/>
      <c r="C12" s="1297"/>
      <c r="D12" s="1284" t="s">
        <v>47</v>
      </c>
    </row>
    <row r="13" spans="1:5" ht="15.75" hidden="1" customHeight="1" outlineLevel="1">
      <c r="A13" s="1298"/>
      <c r="B13" s="1292"/>
      <c r="C13" s="1292"/>
      <c r="D13" s="1284"/>
    </row>
    <row r="14" spans="1:5" ht="15.75" hidden="1" customHeight="1" outlineLevel="1">
      <c r="A14" s="1298"/>
      <c r="B14" s="1292"/>
      <c r="C14" s="1292"/>
      <c r="D14" s="1284"/>
    </row>
    <row r="15" spans="1:5" ht="15.75" hidden="1" customHeight="1" outlineLevel="1">
      <c r="A15" s="1298"/>
      <c r="B15" s="1292"/>
      <c r="C15" s="1292"/>
      <c r="D15" s="1284"/>
    </row>
    <row r="16" spans="1:5" ht="15.75" hidden="1" customHeight="1" outlineLevel="1">
      <c r="A16" s="1298"/>
      <c r="B16" s="1292"/>
      <c r="C16" s="1292"/>
      <c r="D16" s="1284"/>
    </row>
    <row r="17" spans="1:4" ht="15.75" hidden="1" customHeight="1" outlineLevel="1">
      <c r="A17" s="1298"/>
      <c r="B17" s="1292"/>
      <c r="C17" s="1292"/>
      <c r="D17" s="1284"/>
    </row>
    <row r="18" spans="1:4" ht="15.75" hidden="1" customHeight="1" outlineLevel="1" thickBot="1">
      <c r="A18" s="906"/>
      <c r="B18" s="1299"/>
      <c r="C18" s="1299"/>
      <c r="D18" s="1285"/>
    </row>
    <row r="19" spans="1:4" s="8" customFormat="1" ht="30" customHeight="1" collapsed="1">
      <c r="A19" s="45" t="s">
        <v>98</v>
      </c>
      <c r="B19" s="25" t="s">
        <v>99</v>
      </c>
      <c r="C19" s="42" t="s">
        <v>100</v>
      </c>
      <c r="D19" s="1283" t="s">
        <v>47</v>
      </c>
    </row>
    <row r="20" spans="1:4">
      <c r="A20" s="10"/>
      <c r="B20" s="9"/>
      <c r="C20" s="96"/>
      <c r="D20" s="1284"/>
    </row>
    <row r="21" spans="1:4">
      <c r="A21" s="46"/>
      <c r="B21" s="43"/>
      <c r="C21" s="97"/>
      <c r="D21" s="1284"/>
    </row>
    <row r="22" spans="1:4">
      <c r="A22" s="46"/>
      <c r="B22" s="43"/>
      <c r="C22" s="97"/>
      <c r="D22" s="1284"/>
    </row>
    <row r="23" spans="1:4" ht="15.75" thickBot="1">
      <c r="A23" s="47"/>
      <c r="B23" s="48"/>
      <c r="C23" s="98"/>
      <c r="D23" s="1285"/>
    </row>
    <row r="24" spans="1:4" hidden="1" outlineLevel="1">
      <c r="A24" s="49"/>
      <c r="B24" s="44"/>
      <c r="C24" s="44"/>
      <c r="D24" s="1283" t="s">
        <v>47</v>
      </c>
    </row>
    <row r="25" spans="1:4" hidden="1" outlineLevel="1">
      <c r="A25" s="46"/>
      <c r="B25" s="43"/>
      <c r="C25" s="43"/>
      <c r="D25" s="1284"/>
    </row>
    <row r="26" spans="1:4" hidden="1" outlineLevel="1">
      <c r="A26" s="46"/>
      <c r="B26" s="43"/>
      <c r="C26" s="43"/>
      <c r="D26" s="1284"/>
    </row>
    <row r="27" spans="1:4" hidden="1" outlineLevel="1">
      <c r="A27" s="46"/>
      <c r="B27" s="43"/>
      <c r="C27" s="43"/>
      <c r="D27" s="1284"/>
    </row>
    <row r="28" spans="1:4" hidden="1" outlineLevel="1">
      <c r="A28" s="46"/>
      <c r="B28" s="43"/>
      <c r="C28" s="43"/>
      <c r="D28" s="1284"/>
    </row>
    <row r="29" spans="1:4" hidden="1" outlineLevel="1">
      <c r="A29" s="46"/>
      <c r="B29" s="43"/>
      <c r="C29" s="43"/>
      <c r="D29" s="1284"/>
    </row>
    <row r="30" spans="1:4" hidden="1" outlineLevel="1">
      <c r="A30" s="46"/>
      <c r="B30" s="43"/>
      <c r="C30" s="43"/>
      <c r="D30" s="1284"/>
    </row>
    <row r="31" spans="1:4" hidden="1" outlineLevel="1">
      <c r="A31" s="46"/>
      <c r="B31" s="43"/>
      <c r="C31" s="43"/>
      <c r="D31" s="1284"/>
    </row>
    <row r="32" spans="1:4" hidden="1" outlineLevel="1">
      <c r="A32" s="46"/>
      <c r="B32" s="43"/>
      <c r="C32" s="43"/>
      <c r="D32" s="1284"/>
    </row>
    <row r="33" spans="1:4" hidden="1" outlineLevel="1">
      <c r="A33" s="46"/>
      <c r="B33" s="43"/>
      <c r="C33" s="43"/>
      <c r="D33" s="1284"/>
    </row>
    <row r="34" spans="1:4" hidden="1" outlineLevel="1">
      <c r="A34" s="46"/>
      <c r="B34" s="43"/>
      <c r="C34" s="43"/>
      <c r="D34" s="1284"/>
    </row>
    <row r="35" spans="1:4" hidden="1" outlineLevel="1">
      <c r="A35" s="46"/>
      <c r="B35" s="43"/>
      <c r="C35" s="43"/>
      <c r="D35" s="1284"/>
    </row>
    <row r="36" spans="1:4" hidden="1" outlineLevel="1">
      <c r="A36" s="46"/>
      <c r="B36" s="43"/>
      <c r="C36" s="43"/>
      <c r="D36" s="1284"/>
    </row>
    <row r="37" spans="1:4" hidden="1" outlineLevel="1">
      <c r="A37" s="46"/>
      <c r="B37" s="43"/>
      <c r="C37" s="43"/>
      <c r="D37" s="1284"/>
    </row>
    <row r="38" spans="1:4" hidden="1" outlineLevel="1">
      <c r="A38" s="46"/>
      <c r="B38" s="43"/>
      <c r="C38" s="43"/>
      <c r="D38" s="1284"/>
    </row>
    <row r="39" spans="1:4" hidden="1" outlineLevel="1">
      <c r="A39" s="46"/>
      <c r="B39" s="43"/>
      <c r="C39" s="43"/>
      <c r="D39" s="1284"/>
    </row>
    <row r="40" spans="1:4" hidden="1" outlineLevel="1">
      <c r="A40" s="46"/>
      <c r="B40" s="43"/>
      <c r="C40" s="43"/>
      <c r="D40" s="1284"/>
    </row>
    <row r="41" spans="1:4" ht="15.75" hidden="1" outlineLevel="1" thickBot="1">
      <c r="A41" s="47"/>
      <c r="B41" s="48"/>
      <c r="C41" s="48"/>
      <c r="D41" s="128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I8" sqref="I8"/>
    </sheetView>
  </sheetViews>
  <sheetFormatPr defaultRowHeight="15" outlineLevelRow="1"/>
  <cols>
    <col min="1" max="2" width="45.7109375" customWidth="1"/>
    <col min="3" max="3" width="78.28515625" customWidth="1"/>
    <col min="4" max="4" width="20.7109375" customWidth="1"/>
  </cols>
  <sheetData>
    <row r="1" spans="1:13">
      <c r="A1" s="836" t="s">
        <v>722</v>
      </c>
      <c r="B1" s="836"/>
      <c r="C1" s="836"/>
      <c r="D1" s="335"/>
      <c r="E1" s="231"/>
    </row>
    <row r="2" spans="1:13">
      <c r="A2" s="836" t="s">
        <v>250</v>
      </c>
      <c r="B2" s="836"/>
      <c r="C2" s="836"/>
      <c r="D2" s="335"/>
      <c r="E2" s="231"/>
    </row>
    <row r="3" spans="1:13" ht="15.75" thickBot="1">
      <c r="A3" s="837"/>
      <c r="B3" s="837"/>
      <c r="C3" s="837"/>
      <c r="D3" s="837"/>
    </row>
    <row r="4" spans="1:13" ht="15" customHeight="1">
      <c r="A4" s="838" t="s">
        <v>182</v>
      </c>
      <c r="B4" s="839"/>
      <c r="C4" s="840"/>
      <c r="D4" s="844" t="s">
        <v>1064</v>
      </c>
    </row>
    <row r="5" spans="1:13" ht="15.75" thickBot="1">
      <c r="A5" s="841"/>
      <c r="B5" s="842"/>
      <c r="C5" s="843"/>
      <c r="D5" s="845"/>
    </row>
    <row r="6" spans="1:13" ht="15.75" thickBot="1">
      <c r="A6" s="343" t="str">
        <f>Obsah!A3</f>
        <v>Informace platné k datu</v>
      </c>
      <c r="B6" s="344"/>
      <c r="C6" s="723">
        <f>Obsah!C3</f>
        <v>42369</v>
      </c>
      <c r="D6" s="345"/>
    </row>
    <row r="7" spans="1:13" ht="15" customHeight="1">
      <c r="A7" s="137" t="s">
        <v>18</v>
      </c>
      <c r="B7" s="835" t="s">
        <v>710</v>
      </c>
      <c r="C7" s="835"/>
      <c r="D7" s="802" t="s">
        <v>184</v>
      </c>
      <c r="E7" s="133"/>
      <c r="F7" s="133"/>
      <c r="G7" s="133"/>
      <c r="H7" s="133"/>
      <c r="I7" s="133"/>
      <c r="J7" s="133"/>
      <c r="K7" s="133"/>
      <c r="L7" s="133"/>
      <c r="M7" s="133"/>
    </row>
    <row r="8" spans="1:13" ht="399" customHeight="1">
      <c r="A8" s="737" t="s">
        <v>1099</v>
      </c>
      <c r="B8" s="830" t="s">
        <v>1152</v>
      </c>
      <c r="C8" s="831"/>
      <c r="D8" s="803"/>
      <c r="E8" s="133"/>
      <c r="F8" s="133"/>
      <c r="G8" s="133"/>
      <c r="H8" s="133"/>
      <c r="I8" s="133"/>
      <c r="J8" s="133"/>
      <c r="K8" s="133"/>
      <c r="L8" s="133"/>
      <c r="M8" s="133"/>
    </row>
    <row r="9" spans="1:13" ht="105.75" customHeight="1">
      <c r="A9" s="738" t="s">
        <v>1100</v>
      </c>
      <c r="B9" s="830" t="s">
        <v>1153</v>
      </c>
      <c r="C9" s="832"/>
      <c r="D9" s="803"/>
      <c r="E9" s="133"/>
      <c r="F9" s="133"/>
      <c r="G9" s="133"/>
      <c r="H9" s="133"/>
      <c r="I9" s="133"/>
      <c r="J9" s="133"/>
      <c r="K9" s="133"/>
      <c r="L9" s="133"/>
      <c r="M9" s="133"/>
    </row>
    <row r="10" spans="1:13" ht="330.75" customHeight="1">
      <c r="A10" s="738" t="s">
        <v>1101</v>
      </c>
      <c r="B10" s="830" t="s">
        <v>1154</v>
      </c>
      <c r="C10" s="831"/>
      <c r="D10" s="803"/>
      <c r="E10" s="133"/>
      <c r="F10" s="133"/>
      <c r="G10" s="133"/>
      <c r="H10" s="133"/>
      <c r="I10" s="133"/>
      <c r="J10" s="133"/>
      <c r="K10" s="133"/>
      <c r="L10" s="133"/>
      <c r="M10" s="133"/>
    </row>
    <row r="11" spans="1:13" ht="281.25" customHeight="1" thickBot="1">
      <c r="A11" s="739" t="s">
        <v>28</v>
      </c>
      <c r="B11" s="833" t="s">
        <v>1155</v>
      </c>
      <c r="C11" s="834"/>
      <c r="D11" s="804"/>
      <c r="E11" s="133"/>
      <c r="F11" s="133"/>
      <c r="G11" s="133"/>
      <c r="H11" s="133"/>
      <c r="I11" s="133"/>
      <c r="J11" s="133"/>
      <c r="K11" s="133"/>
      <c r="L11" s="133"/>
      <c r="M11" s="133"/>
    </row>
    <row r="12" spans="1:13" ht="15" hidden="1" customHeight="1" outlineLevel="1">
      <c r="A12" s="134"/>
      <c r="B12" s="823"/>
      <c r="C12" s="824"/>
      <c r="D12" s="802" t="s">
        <v>184</v>
      </c>
      <c r="E12" s="133"/>
      <c r="F12" s="133"/>
      <c r="G12" s="133"/>
      <c r="H12" s="133"/>
      <c r="I12" s="133"/>
      <c r="J12" s="133"/>
      <c r="K12" s="133"/>
      <c r="L12" s="133"/>
      <c r="M12" s="133"/>
    </row>
    <row r="13" spans="1:13" hidden="1" outlineLevel="1">
      <c r="A13" s="135"/>
      <c r="B13" s="821"/>
      <c r="C13" s="822"/>
      <c r="D13" s="803"/>
      <c r="E13" s="133"/>
      <c r="F13" s="133"/>
      <c r="G13" s="133"/>
      <c r="H13" s="133"/>
      <c r="I13" s="133"/>
      <c r="J13" s="133"/>
      <c r="K13" s="133"/>
      <c r="L13" s="133"/>
      <c r="M13" s="133"/>
    </row>
    <row r="14" spans="1:13" hidden="1" outlineLevel="1">
      <c r="A14" s="135"/>
      <c r="B14" s="821"/>
      <c r="C14" s="822"/>
      <c r="D14" s="803"/>
      <c r="E14" s="133"/>
      <c r="F14" s="133"/>
      <c r="G14" s="133"/>
      <c r="H14" s="133"/>
      <c r="I14" s="133"/>
      <c r="J14" s="133"/>
      <c r="K14" s="133"/>
      <c r="L14" s="133"/>
      <c r="M14" s="133"/>
    </row>
    <row r="15" spans="1:13" hidden="1" outlineLevel="1">
      <c r="A15" s="135"/>
      <c r="B15" s="821"/>
      <c r="C15" s="822"/>
      <c r="D15" s="803"/>
      <c r="E15" s="133"/>
      <c r="F15" s="133"/>
      <c r="G15" s="133"/>
      <c r="H15" s="133"/>
      <c r="I15" s="133"/>
      <c r="J15" s="133"/>
      <c r="K15" s="133"/>
      <c r="L15" s="133"/>
      <c r="M15" s="133"/>
    </row>
    <row r="16" spans="1:13" hidden="1" outlineLevel="1">
      <c r="A16" s="135"/>
      <c r="B16" s="821"/>
      <c r="C16" s="822"/>
      <c r="D16" s="803"/>
      <c r="E16" s="133"/>
      <c r="F16" s="133"/>
      <c r="G16" s="133"/>
      <c r="H16" s="133"/>
      <c r="I16" s="133"/>
      <c r="J16" s="133"/>
      <c r="K16" s="133"/>
      <c r="L16" s="133"/>
      <c r="M16" s="133"/>
    </row>
    <row r="17" spans="1:13" hidden="1" outlineLevel="1">
      <c r="A17" s="135"/>
      <c r="B17" s="821"/>
      <c r="C17" s="822"/>
      <c r="D17" s="803"/>
      <c r="E17" s="133"/>
      <c r="F17" s="133"/>
      <c r="G17" s="133"/>
      <c r="H17" s="133"/>
      <c r="I17" s="133"/>
      <c r="J17" s="133"/>
      <c r="K17" s="133"/>
      <c r="L17" s="133"/>
      <c r="M17" s="133"/>
    </row>
    <row r="18" spans="1:13" hidden="1" outlineLevel="1">
      <c r="A18" s="135"/>
      <c r="B18" s="821"/>
      <c r="C18" s="822"/>
      <c r="D18" s="803"/>
      <c r="E18" s="133"/>
      <c r="F18" s="133"/>
      <c r="G18" s="133"/>
      <c r="H18" s="133"/>
      <c r="I18" s="133"/>
      <c r="J18" s="133"/>
      <c r="K18" s="133"/>
      <c r="L18" s="133"/>
      <c r="M18" s="133"/>
    </row>
    <row r="19" spans="1:13" hidden="1" outlineLevel="1">
      <c r="A19" s="135"/>
      <c r="B19" s="821"/>
      <c r="C19" s="822"/>
      <c r="D19" s="803"/>
      <c r="E19" s="133"/>
      <c r="F19" s="133"/>
      <c r="G19" s="133"/>
      <c r="H19" s="133"/>
      <c r="I19" s="133"/>
      <c r="J19" s="133"/>
      <c r="K19" s="133"/>
      <c r="L19" s="133"/>
      <c r="M19" s="133"/>
    </row>
    <row r="20" spans="1:13" hidden="1" outlineLevel="1">
      <c r="A20" s="135"/>
      <c r="B20" s="821"/>
      <c r="C20" s="822"/>
      <c r="D20" s="803"/>
      <c r="E20" s="133"/>
      <c r="F20" s="133"/>
      <c r="G20" s="133"/>
      <c r="H20" s="133"/>
      <c r="I20" s="133"/>
      <c r="J20" s="133"/>
      <c r="K20" s="133"/>
      <c r="L20" s="133"/>
      <c r="M20" s="133"/>
    </row>
    <row r="21" spans="1:13" ht="3" hidden="1" customHeight="1" outlineLevel="1" thickBot="1">
      <c r="A21" s="136"/>
      <c r="B21" s="819"/>
      <c r="C21" s="820"/>
      <c r="D21" s="804"/>
      <c r="E21" s="133"/>
      <c r="F21" s="133"/>
      <c r="G21" s="133"/>
      <c r="H21" s="133"/>
      <c r="I21" s="133"/>
      <c r="J21" s="133"/>
      <c r="K21" s="133"/>
      <c r="L21" s="133"/>
      <c r="M21" s="133"/>
    </row>
    <row r="22" spans="1:13" ht="15" customHeight="1" collapsed="1">
      <c r="A22" s="137" t="s">
        <v>183</v>
      </c>
      <c r="B22" s="809" t="s">
        <v>193</v>
      </c>
      <c r="C22" s="809"/>
      <c r="D22" s="802" t="s">
        <v>187</v>
      </c>
      <c r="E22" s="133"/>
      <c r="F22" s="133"/>
      <c r="G22" s="133"/>
      <c r="H22" s="133"/>
      <c r="I22" s="133"/>
      <c r="J22" s="133"/>
      <c r="K22" s="133"/>
      <c r="L22" s="133"/>
      <c r="M22" s="133"/>
    </row>
    <row r="23" spans="1:13" ht="95.25" customHeight="1">
      <c r="A23" s="737" t="s">
        <v>1156</v>
      </c>
      <c r="B23" s="828" t="s">
        <v>1097</v>
      </c>
      <c r="C23" s="829"/>
      <c r="D23" s="803"/>
      <c r="E23" s="133"/>
      <c r="F23" s="133"/>
      <c r="G23" s="133"/>
      <c r="H23" s="133"/>
      <c r="I23" s="133"/>
      <c r="J23" s="133"/>
      <c r="K23" s="133"/>
      <c r="L23" s="133"/>
      <c r="M23" s="133"/>
    </row>
    <row r="24" spans="1:13">
      <c r="A24" s="138"/>
      <c r="B24" s="821"/>
      <c r="C24" s="822"/>
      <c r="D24" s="803"/>
      <c r="E24" s="133"/>
      <c r="F24" s="133"/>
      <c r="G24" s="133"/>
      <c r="H24" s="133"/>
      <c r="I24" s="133"/>
      <c r="J24" s="133"/>
      <c r="K24" s="133"/>
      <c r="L24" s="133"/>
      <c r="M24" s="133"/>
    </row>
    <row r="25" spans="1:13">
      <c r="A25" s="135"/>
      <c r="B25" s="821"/>
      <c r="C25" s="822"/>
      <c r="D25" s="803"/>
      <c r="E25" s="133"/>
      <c r="F25" s="133"/>
      <c r="G25" s="133"/>
      <c r="H25" s="133"/>
      <c r="I25" s="133"/>
      <c r="J25" s="133"/>
      <c r="K25" s="133"/>
      <c r="L25" s="133"/>
      <c r="M25" s="133"/>
    </row>
    <row r="26" spans="1:13">
      <c r="A26" s="135"/>
      <c r="B26" s="821"/>
      <c r="C26" s="822"/>
      <c r="D26" s="803"/>
      <c r="E26" s="133"/>
      <c r="F26" s="133"/>
      <c r="G26" s="133"/>
      <c r="H26" s="133"/>
      <c r="I26" s="133"/>
      <c r="J26" s="133"/>
      <c r="K26" s="133"/>
      <c r="L26" s="133"/>
      <c r="M26" s="133"/>
    </row>
    <row r="27" spans="1:13" ht="15.75" thickBot="1">
      <c r="A27" s="136"/>
      <c r="B27" s="819"/>
      <c r="C27" s="820"/>
      <c r="D27" s="804"/>
      <c r="E27" s="133"/>
      <c r="F27" s="133"/>
      <c r="G27" s="133"/>
      <c r="H27" s="133"/>
      <c r="I27" s="133"/>
      <c r="J27" s="133"/>
      <c r="K27" s="133"/>
      <c r="L27" s="133"/>
      <c r="M27" s="133"/>
    </row>
    <row r="28" spans="1:13" ht="15" hidden="1" customHeight="1" outlineLevel="1">
      <c r="A28" s="134"/>
      <c r="B28" s="823"/>
      <c r="C28" s="824"/>
      <c r="D28" s="802" t="s">
        <v>187</v>
      </c>
      <c r="E28" s="133"/>
      <c r="F28" s="133"/>
      <c r="G28" s="133"/>
      <c r="H28" s="133"/>
      <c r="I28" s="133"/>
      <c r="J28" s="133"/>
      <c r="K28" s="133"/>
      <c r="L28" s="133"/>
      <c r="M28" s="133"/>
    </row>
    <row r="29" spans="1:13" hidden="1" outlineLevel="1">
      <c r="A29" s="135"/>
      <c r="B29" s="821"/>
      <c r="C29" s="822"/>
      <c r="D29" s="803"/>
      <c r="E29" s="133"/>
      <c r="F29" s="133"/>
      <c r="G29" s="133"/>
      <c r="H29" s="133"/>
      <c r="I29" s="133"/>
      <c r="J29" s="133"/>
      <c r="K29" s="133"/>
      <c r="L29" s="133"/>
      <c r="M29" s="133"/>
    </row>
    <row r="30" spans="1:13" hidden="1" outlineLevel="1">
      <c r="A30" s="135"/>
      <c r="B30" s="821"/>
      <c r="C30" s="822"/>
      <c r="D30" s="803"/>
      <c r="E30" s="133"/>
      <c r="F30" s="133"/>
      <c r="G30" s="133"/>
      <c r="H30" s="133"/>
      <c r="I30" s="133"/>
      <c r="J30" s="133"/>
      <c r="K30" s="133"/>
      <c r="L30" s="133"/>
      <c r="M30" s="133"/>
    </row>
    <row r="31" spans="1:13" hidden="1" outlineLevel="1">
      <c r="A31" s="135"/>
      <c r="B31" s="821"/>
      <c r="C31" s="822"/>
      <c r="D31" s="803"/>
      <c r="E31" s="133"/>
      <c r="F31" s="133"/>
      <c r="G31" s="133"/>
      <c r="H31" s="133"/>
      <c r="I31" s="133"/>
      <c r="J31" s="133"/>
      <c r="K31" s="133"/>
      <c r="L31" s="133"/>
      <c r="M31" s="133"/>
    </row>
    <row r="32" spans="1:13" hidden="1" outlineLevel="1">
      <c r="A32" s="135"/>
      <c r="B32" s="821"/>
      <c r="C32" s="822"/>
      <c r="D32" s="803"/>
      <c r="E32" s="133"/>
      <c r="F32" s="133"/>
      <c r="G32" s="133"/>
      <c r="H32" s="133"/>
      <c r="I32" s="133"/>
      <c r="J32" s="133"/>
      <c r="K32" s="133"/>
      <c r="L32" s="133"/>
      <c r="M32" s="133"/>
    </row>
    <row r="33" spans="1:13" hidden="1" outlineLevel="1">
      <c r="A33" s="135"/>
      <c r="B33" s="821"/>
      <c r="C33" s="822"/>
      <c r="D33" s="803"/>
      <c r="E33" s="133"/>
      <c r="F33" s="133"/>
      <c r="G33" s="133"/>
      <c r="H33" s="133"/>
      <c r="I33" s="133"/>
      <c r="J33" s="133"/>
      <c r="K33" s="133"/>
      <c r="L33" s="133"/>
      <c r="M33" s="133"/>
    </row>
    <row r="34" spans="1:13" hidden="1" outlineLevel="1">
      <c r="A34" s="135"/>
      <c r="B34" s="821"/>
      <c r="C34" s="822"/>
      <c r="D34" s="803"/>
      <c r="E34" s="133"/>
      <c r="F34" s="133"/>
      <c r="G34" s="133"/>
      <c r="H34" s="133"/>
      <c r="I34" s="133"/>
      <c r="J34" s="133"/>
      <c r="K34" s="133"/>
      <c r="L34" s="133"/>
      <c r="M34" s="133"/>
    </row>
    <row r="35" spans="1:13" hidden="1" outlineLevel="1">
      <c r="A35" s="135"/>
      <c r="B35" s="821"/>
      <c r="C35" s="822"/>
      <c r="D35" s="803"/>
      <c r="E35" s="133"/>
      <c r="F35" s="133"/>
      <c r="G35" s="133"/>
      <c r="H35" s="133"/>
      <c r="I35" s="133"/>
      <c r="J35" s="133"/>
      <c r="K35" s="133"/>
      <c r="L35" s="133"/>
      <c r="M35" s="133"/>
    </row>
    <row r="36" spans="1:13" hidden="1" outlineLevel="1">
      <c r="A36" s="135"/>
      <c r="B36" s="821"/>
      <c r="C36" s="822"/>
      <c r="D36" s="803"/>
      <c r="E36" s="133"/>
      <c r="F36" s="133"/>
      <c r="G36" s="133"/>
      <c r="H36" s="133"/>
      <c r="I36" s="133"/>
      <c r="J36" s="133"/>
      <c r="K36" s="133"/>
      <c r="L36" s="133"/>
      <c r="M36" s="133"/>
    </row>
    <row r="37" spans="1:13" ht="15.75" hidden="1" outlineLevel="1" thickBot="1">
      <c r="A37" s="136"/>
      <c r="B37" s="819"/>
      <c r="C37" s="820"/>
      <c r="D37" s="804"/>
      <c r="E37" s="133"/>
      <c r="F37" s="133"/>
      <c r="G37" s="133"/>
      <c r="H37" s="133"/>
      <c r="I37" s="133"/>
      <c r="J37" s="133"/>
      <c r="K37" s="133"/>
      <c r="L37" s="133"/>
      <c r="M37" s="133"/>
    </row>
    <row r="38" spans="1:13" ht="15" customHeight="1" collapsed="1">
      <c r="A38" s="808" t="s">
        <v>185</v>
      </c>
      <c r="B38" s="809"/>
      <c r="C38" s="809"/>
      <c r="D38" s="802" t="s">
        <v>186</v>
      </c>
      <c r="E38" s="133"/>
      <c r="F38" s="133"/>
      <c r="G38" s="133"/>
      <c r="H38" s="133"/>
      <c r="I38" s="133"/>
      <c r="J38" s="133"/>
      <c r="K38" s="133"/>
      <c r="L38" s="133"/>
      <c r="M38" s="133"/>
    </row>
    <row r="39" spans="1:13" s="102" customFormat="1" ht="35.25" customHeight="1" thickBot="1">
      <c r="A39" s="825" t="s">
        <v>1102</v>
      </c>
      <c r="B39" s="826"/>
      <c r="C39" s="827"/>
      <c r="D39" s="804"/>
    </row>
    <row r="40" spans="1:13" ht="15" hidden="1" customHeight="1" outlineLevel="1">
      <c r="A40" s="414"/>
      <c r="B40" s="415"/>
      <c r="C40" s="416"/>
      <c r="D40" s="802" t="s">
        <v>186</v>
      </c>
      <c r="E40" s="133"/>
      <c r="F40" s="133"/>
      <c r="G40" s="133"/>
      <c r="H40" s="133"/>
      <c r="I40" s="133"/>
      <c r="J40" s="133"/>
      <c r="K40" s="133"/>
      <c r="L40" s="133"/>
      <c r="M40" s="133"/>
    </row>
    <row r="41" spans="1:13" hidden="1" outlineLevel="1">
      <c r="A41" s="417"/>
      <c r="B41" s="418"/>
      <c r="C41" s="419"/>
      <c r="D41" s="803"/>
      <c r="E41" s="133"/>
      <c r="F41" s="133"/>
      <c r="G41" s="133"/>
      <c r="H41" s="133"/>
      <c r="I41" s="133"/>
      <c r="J41" s="133"/>
      <c r="K41" s="133"/>
      <c r="L41" s="133"/>
      <c r="M41" s="133"/>
    </row>
    <row r="42" spans="1:13" hidden="1" outlineLevel="1">
      <c r="A42" s="417"/>
      <c r="B42" s="418"/>
      <c r="C42" s="419"/>
      <c r="D42" s="803"/>
      <c r="E42" s="133"/>
      <c r="F42" s="133"/>
      <c r="G42" s="133"/>
      <c r="H42" s="133"/>
      <c r="I42" s="133"/>
      <c r="J42" s="133"/>
      <c r="K42" s="133"/>
      <c r="L42" s="133"/>
      <c r="M42" s="133"/>
    </row>
    <row r="43" spans="1:13" hidden="1" outlineLevel="1">
      <c r="A43" s="417"/>
      <c r="B43" s="418"/>
      <c r="C43" s="419"/>
      <c r="D43" s="803"/>
      <c r="E43" s="133"/>
      <c r="F43" s="133"/>
      <c r="G43" s="133"/>
      <c r="H43" s="133"/>
      <c r="I43" s="133"/>
      <c r="J43" s="133"/>
      <c r="K43" s="133"/>
      <c r="L43" s="133"/>
      <c r="M43" s="133"/>
    </row>
    <row r="44" spans="1:13" hidden="1" outlineLevel="1">
      <c r="A44" s="417"/>
      <c r="B44" s="418"/>
      <c r="C44" s="419"/>
      <c r="D44" s="803"/>
      <c r="E44" s="133"/>
      <c r="F44" s="133"/>
      <c r="G44" s="133"/>
      <c r="H44" s="133"/>
      <c r="I44" s="133"/>
      <c r="J44" s="133"/>
      <c r="K44" s="133"/>
      <c r="L44" s="133"/>
      <c r="M44" s="133"/>
    </row>
    <row r="45" spans="1:13" hidden="1" outlineLevel="1">
      <c r="A45" s="417"/>
      <c r="B45" s="418"/>
      <c r="C45" s="419"/>
      <c r="D45" s="803"/>
      <c r="E45" s="133"/>
      <c r="F45" s="133"/>
      <c r="G45" s="133"/>
      <c r="H45" s="133"/>
      <c r="I45" s="133"/>
      <c r="J45" s="133"/>
      <c r="K45" s="133"/>
      <c r="L45" s="133"/>
      <c r="M45" s="133"/>
    </row>
    <row r="46" spans="1:13" hidden="1" outlineLevel="1">
      <c r="A46" s="417"/>
      <c r="B46" s="418"/>
      <c r="C46" s="419"/>
      <c r="D46" s="803"/>
      <c r="E46" s="133"/>
      <c r="F46" s="133"/>
      <c r="G46" s="133"/>
      <c r="H46" s="133"/>
      <c r="I46" s="133"/>
      <c r="J46" s="133"/>
      <c r="K46" s="133"/>
      <c r="L46" s="133"/>
      <c r="M46" s="133"/>
    </row>
    <row r="47" spans="1:13" hidden="1" outlineLevel="1">
      <c r="A47" s="417"/>
      <c r="B47" s="418"/>
      <c r="C47" s="419"/>
      <c r="D47" s="803"/>
      <c r="E47" s="133"/>
      <c r="F47" s="133"/>
      <c r="G47" s="133"/>
      <c r="H47" s="133"/>
      <c r="I47" s="133"/>
      <c r="J47" s="133"/>
      <c r="K47" s="133"/>
      <c r="L47" s="133"/>
      <c r="M47" s="133"/>
    </row>
    <row r="48" spans="1:13" hidden="1" outlineLevel="1">
      <c r="A48" s="417"/>
      <c r="B48" s="418"/>
      <c r="C48" s="419"/>
      <c r="D48" s="803"/>
      <c r="E48" s="133"/>
      <c r="F48" s="133"/>
      <c r="G48" s="133"/>
      <c r="H48" s="133"/>
      <c r="I48" s="133"/>
      <c r="J48" s="133"/>
      <c r="K48" s="133"/>
      <c r="L48" s="133"/>
      <c r="M48" s="133"/>
    </row>
    <row r="49" spans="1:13" ht="18" customHeight="1" outlineLevel="1" thickBot="1">
      <c r="A49" s="420"/>
      <c r="B49" s="421"/>
      <c r="C49" s="422"/>
      <c r="D49" s="804"/>
      <c r="E49" s="133"/>
      <c r="F49" s="133"/>
      <c r="G49" s="133"/>
      <c r="H49" s="133"/>
      <c r="I49" s="133"/>
      <c r="J49" s="133"/>
      <c r="K49" s="133"/>
      <c r="L49" s="133"/>
      <c r="M49" s="133"/>
    </row>
    <row r="50" spans="1:13" ht="15" customHeight="1">
      <c r="A50" s="808" t="s">
        <v>213</v>
      </c>
      <c r="B50" s="809"/>
      <c r="C50" s="809"/>
      <c r="D50" s="802" t="s">
        <v>188</v>
      </c>
      <c r="E50" s="133"/>
      <c r="F50" s="133"/>
      <c r="G50" s="133"/>
      <c r="H50" s="133"/>
      <c r="I50" s="133"/>
      <c r="J50" s="133"/>
      <c r="K50" s="133"/>
      <c r="L50" s="133"/>
      <c r="M50" s="133"/>
    </row>
    <row r="51" spans="1:13" ht="144.75" customHeight="1" thickBot="1">
      <c r="A51" s="810" t="s">
        <v>1157</v>
      </c>
      <c r="B51" s="811"/>
      <c r="C51" s="812"/>
      <c r="D51" s="804"/>
      <c r="E51" s="133"/>
      <c r="F51" s="133"/>
      <c r="G51" s="133"/>
      <c r="H51" s="133"/>
      <c r="I51" s="133"/>
      <c r="J51" s="133"/>
      <c r="K51" s="133"/>
      <c r="L51" s="133"/>
      <c r="M51" s="133"/>
    </row>
    <row r="52" spans="1:13" ht="15" hidden="1" customHeight="1" outlineLevel="1">
      <c r="A52" s="414"/>
      <c r="B52" s="415"/>
      <c r="C52" s="416"/>
      <c r="D52" s="802" t="s">
        <v>188</v>
      </c>
      <c r="E52" s="133"/>
      <c r="F52" s="133"/>
      <c r="G52" s="133"/>
      <c r="H52" s="133"/>
      <c r="I52" s="133"/>
      <c r="J52" s="133"/>
      <c r="K52" s="133"/>
      <c r="L52" s="133"/>
      <c r="M52" s="133"/>
    </row>
    <row r="53" spans="1:13" hidden="1" outlineLevel="1">
      <c r="A53" s="417"/>
      <c r="B53" s="418"/>
      <c r="C53" s="419"/>
      <c r="D53" s="803"/>
      <c r="E53" s="133"/>
      <c r="F53" s="133"/>
      <c r="G53" s="133"/>
      <c r="H53" s="133"/>
      <c r="I53" s="133"/>
      <c r="J53" s="133"/>
      <c r="K53" s="133"/>
      <c r="L53" s="133"/>
      <c r="M53" s="133"/>
    </row>
    <row r="54" spans="1:13" hidden="1" outlineLevel="1">
      <c r="A54" s="417"/>
      <c r="B54" s="418"/>
      <c r="C54" s="419"/>
      <c r="D54" s="803"/>
      <c r="E54" s="133"/>
      <c r="F54" s="133"/>
      <c r="G54" s="133"/>
      <c r="H54" s="133"/>
      <c r="I54" s="133"/>
      <c r="J54" s="133"/>
      <c r="K54" s="133"/>
      <c r="L54" s="133"/>
      <c r="M54" s="133"/>
    </row>
    <row r="55" spans="1:13" hidden="1" outlineLevel="1">
      <c r="A55" s="417"/>
      <c r="B55" s="418"/>
      <c r="C55" s="419"/>
      <c r="D55" s="803"/>
      <c r="E55" s="133"/>
      <c r="F55" s="133"/>
      <c r="G55" s="133"/>
      <c r="H55" s="133"/>
      <c r="I55" s="133"/>
      <c r="J55" s="133"/>
      <c r="K55" s="133"/>
      <c r="L55" s="133"/>
      <c r="M55" s="133"/>
    </row>
    <row r="56" spans="1:13" hidden="1" outlineLevel="1">
      <c r="A56" s="417"/>
      <c r="B56" s="418"/>
      <c r="C56" s="419"/>
      <c r="D56" s="803"/>
      <c r="E56" s="133"/>
      <c r="F56" s="133"/>
      <c r="G56" s="133"/>
      <c r="H56" s="133"/>
      <c r="I56" s="133"/>
      <c r="J56" s="133"/>
      <c r="K56" s="133"/>
      <c r="L56" s="133"/>
      <c r="M56" s="133"/>
    </row>
    <row r="57" spans="1:13" hidden="1" outlineLevel="1">
      <c r="A57" s="417"/>
      <c r="B57" s="418"/>
      <c r="C57" s="419"/>
      <c r="D57" s="803"/>
      <c r="E57" s="133"/>
      <c r="F57" s="133"/>
      <c r="G57" s="133"/>
      <c r="H57" s="133"/>
      <c r="I57" s="133"/>
      <c r="J57" s="133"/>
      <c r="K57" s="133"/>
      <c r="L57" s="133"/>
      <c r="M57" s="133"/>
    </row>
    <row r="58" spans="1:13" hidden="1" outlineLevel="1">
      <c r="A58" s="417"/>
      <c r="B58" s="418"/>
      <c r="C58" s="419"/>
      <c r="D58" s="803"/>
      <c r="E58" s="133"/>
      <c r="F58" s="133"/>
      <c r="G58" s="133"/>
      <c r="H58" s="133"/>
      <c r="I58" s="133"/>
      <c r="J58" s="133"/>
      <c r="K58" s="133"/>
      <c r="L58" s="133"/>
      <c r="M58" s="133"/>
    </row>
    <row r="59" spans="1:13" hidden="1" outlineLevel="1">
      <c r="A59" s="417"/>
      <c r="B59" s="418"/>
      <c r="C59" s="419"/>
      <c r="D59" s="803"/>
      <c r="E59" s="133"/>
      <c r="F59" s="133"/>
      <c r="G59" s="133"/>
      <c r="H59" s="133"/>
      <c r="I59" s="133"/>
      <c r="J59" s="133"/>
      <c r="K59" s="133"/>
      <c r="L59" s="133"/>
      <c r="M59" s="133"/>
    </row>
    <row r="60" spans="1:13" hidden="1" outlineLevel="1">
      <c r="A60" s="417"/>
      <c r="B60" s="418"/>
      <c r="C60" s="419"/>
      <c r="D60" s="803"/>
      <c r="E60" s="133"/>
      <c r="F60" s="133"/>
      <c r="G60" s="133"/>
      <c r="H60" s="133"/>
      <c r="I60" s="133"/>
      <c r="J60" s="133"/>
      <c r="K60" s="133"/>
      <c r="L60" s="133"/>
      <c r="M60" s="133"/>
    </row>
    <row r="61" spans="1:13" ht="15.75" hidden="1" outlineLevel="1" thickBot="1">
      <c r="A61" s="420"/>
      <c r="B61" s="421"/>
      <c r="C61" s="422"/>
      <c r="D61" s="804"/>
      <c r="E61" s="133"/>
      <c r="F61" s="133"/>
      <c r="G61" s="133"/>
      <c r="H61" s="133"/>
      <c r="I61" s="133"/>
      <c r="J61" s="133"/>
      <c r="K61" s="133"/>
      <c r="L61" s="133"/>
      <c r="M61" s="133"/>
    </row>
    <row r="62" spans="1:13" ht="30" customHeight="1" collapsed="1">
      <c r="A62" s="808" t="s">
        <v>189</v>
      </c>
      <c r="B62" s="809"/>
      <c r="C62" s="809"/>
      <c r="D62" s="802" t="s">
        <v>190</v>
      </c>
      <c r="E62" s="133"/>
      <c r="F62" s="133"/>
      <c r="G62" s="133"/>
      <c r="H62" s="133"/>
      <c r="I62" s="133"/>
      <c r="J62" s="133"/>
      <c r="K62" s="133"/>
      <c r="L62" s="133"/>
      <c r="M62" s="133"/>
    </row>
    <row r="63" spans="1:13" ht="58.5" customHeight="1" thickBot="1">
      <c r="A63" s="813" t="s">
        <v>1103</v>
      </c>
      <c r="B63" s="814"/>
      <c r="C63" s="815"/>
      <c r="D63" s="804"/>
      <c r="E63" s="133"/>
      <c r="F63" s="133"/>
      <c r="G63" s="133"/>
      <c r="H63" s="133"/>
      <c r="I63" s="133"/>
      <c r="J63" s="133"/>
      <c r="K63" s="133"/>
      <c r="L63" s="133"/>
      <c r="M63" s="133"/>
    </row>
    <row r="64" spans="1:13" ht="15" hidden="1" customHeight="1" outlineLevel="1">
      <c r="A64" s="414"/>
      <c r="B64" s="415"/>
      <c r="C64" s="416"/>
      <c r="D64" s="802" t="s">
        <v>190</v>
      </c>
      <c r="E64" s="133"/>
      <c r="F64" s="133"/>
      <c r="G64" s="133"/>
      <c r="H64" s="133"/>
      <c r="I64" s="133"/>
      <c r="J64" s="133"/>
      <c r="K64" s="133"/>
      <c r="L64" s="133"/>
      <c r="M64" s="133"/>
    </row>
    <row r="65" spans="1:13" hidden="1" outlineLevel="1">
      <c r="A65" s="417"/>
      <c r="B65" s="418"/>
      <c r="C65" s="419"/>
      <c r="D65" s="803"/>
      <c r="E65" s="133"/>
      <c r="F65" s="133"/>
      <c r="G65" s="133"/>
      <c r="H65" s="133"/>
      <c r="I65" s="133"/>
      <c r="J65" s="133"/>
      <c r="K65" s="133"/>
      <c r="L65" s="133"/>
      <c r="M65" s="133"/>
    </row>
    <row r="66" spans="1:13" hidden="1" outlineLevel="1">
      <c r="A66" s="417"/>
      <c r="B66" s="418"/>
      <c r="C66" s="419"/>
      <c r="D66" s="803"/>
      <c r="E66" s="133"/>
      <c r="F66" s="133"/>
      <c r="G66" s="133"/>
      <c r="H66" s="133"/>
      <c r="I66" s="133"/>
      <c r="J66" s="133"/>
      <c r="K66" s="133"/>
      <c r="L66" s="133"/>
      <c r="M66" s="133"/>
    </row>
    <row r="67" spans="1:13" hidden="1" outlineLevel="1">
      <c r="A67" s="417"/>
      <c r="B67" s="418"/>
      <c r="C67" s="419"/>
      <c r="D67" s="803"/>
      <c r="E67" s="133"/>
      <c r="F67" s="133"/>
      <c r="G67" s="133"/>
      <c r="H67" s="133"/>
      <c r="I67" s="133"/>
      <c r="J67" s="133"/>
      <c r="K67" s="133"/>
      <c r="L67" s="133"/>
      <c r="M67" s="133"/>
    </row>
    <row r="68" spans="1:13" hidden="1" outlineLevel="1">
      <c r="A68" s="417"/>
      <c r="B68" s="418"/>
      <c r="C68" s="419"/>
      <c r="D68" s="803"/>
      <c r="E68" s="133"/>
      <c r="F68" s="133"/>
      <c r="G68" s="133"/>
      <c r="H68" s="133"/>
      <c r="I68" s="133"/>
      <c r="J68" s="133"/>
      <c r="K68" s="133"/>
      <c r="L68" s="133"/>
      <c r="M68" s="133"/>
    </row>
    <row r="69" spans="1:13" hidden="1" outlineLevel="1">
      <c r="A69" s="417"/>
      <c r="B69" s="418"/>
      <c r="C69" s="419"/>
      <c r="D69" s="803"/>
      <c r="E69" s="133"/>
      <c r="F69" s="133"/>
      <c r="G69" s="133"/>
      <c r="H69" s="133"/>
      <c r="I69" s="133"/>
      <c r="J69" s="133"/>
      <c r="K69" s="133"/>
      <c r="L69" s="133"/>
      <c r="M69" s="133"/>
    </row>
    <row r="70" spans="1:13" hidden="1" outlineLevel="1">
      <c r="A70" s="417"/>
      <c r="B70" s="418"/>
      <c r="C70" s="419"/>
      <c r="D70" s="803"/>
      <c r="E70" s="133"/>
      <c r="F70" s="133"/>
      <c r="G70" s="133"/>
      <c r="H70" s="133"/>
      <c r="I70" s="133"/>
      <c r="J70" s="133"/>
      <c r="K70" s="133"/>
      <c r="L70" s="133"/>
      <c r="M70" s="133"/>
    </row>
    <row r="71" spans="1:13" hidden="1" outlineLevel="1">
      <c r="A71" s="417"/>
      <c r="B71" s="418"/>
      <c r="C71" s="419"/>
      <c r="D71" s="803"/>
      <c r="E71" s="133"/>
      <c r="F71" s="133"/>
      <c r="G71" s="133"/>
      <c r="H71" s="133"/>
      <c r="I71" s="133"/>
      <c r="J71" s="133"/>
      <c r="K71" s="133"/>
      <c r="L71" s="133"/>
      <c r="M71" s="133"/>
    </row>
    <row r="72" spans="1:13" hidden="1" outlineLevel="1">
      <c r="A72" s="417"/>
      <c r="B72" s="418"/>
      <c r="C72" s="419"/>
      <c r="D72" s="803"/>
      <c r="E72" s="133"/>
      <c r="F72" s="133"/>
      <c r="G72" s="133"/>
      <c r="H72" s="133"/>
      <c r="I72" s="133"/>
      <c r="J72" s="133"/>
      <c r="K72" s="133"/>
      <c r="L72" s="133"/>
      <c r="M72" s="133"/>
    </row>
    <row r="73" spans="1:13" ht="15.75" hidden="1" outlineLevel="1" thickBot="1">
      <c r="A73" s="420"/>
      <c r="B73" s="421"/>
      <c r="C73" s="422"/>
      <c r="D73" s="804"/>
      <c r="E73" s="133"/>
      <c r="F73" s="133"/>
      <c r="G73" s="133"/>
      <c r="H73" s="133"/>
      <c r="I73" s="133"/>
      <c r="J73" s="133"/>
      <c r="K73" s="133"/>
      <c r="L73" s="133"/>
      <c r="M73" s="133"/>
    </row>
    <row r="74" spans="1:13" ht="45" customHeight="1" collapsed="1">
      <c r="A74" s="805" t="s">
        <v>191</v>
      </c>
      <c r="B74" s="806"/>
      <c r="C74" s="807"/>
      <c r="D74" s="802" t="s">
        <v>192</v>
      </c>
      <c r="E74" s="133"/>
      <c r="F74" s="133"/>
      <c r="G74" s="133"/>
      <c r="H74" s="133"/>
      <c r="I74" s="133"/>
      <c r="J74" s="133"/>
      <c r="K74" s="133"/>
      <c r="L74" s="133"/>
      <c r="M74" s="133"/>
    </row>
    <row r="75" spans="1:13" ht="100.5" customHeight="1" thickBot="1">
      <c r="A75" s="816"/>
      <c r="B75" s="817"/>
      <c r="C75" s="818"/>
      <c r="D75" s="804"/>
      <c r="E75" s="133"/>
      <c r="F75" s="133"/>
      <c r="G75" s="133"/>
      <c r="H75" s="133"/>
      <c r="I75" s="133"/>
      <c r="J75" s="133"/>
      <c r="K75" s="133"/>
      <c r="L75" s="133"/>
      <c r="M75" s="133"/>
    </row>
    <row r="76" spans="1:13" hidden="1" outlineLevel="1">
      <c r="A76" s="411"/>
      <c r="B76" s="412"/>
      <c r="C76" s="413"/>
      <c r="D76" s="802" t="s">
        <v>192</v>
      </c>
      <c r="E76" s="133"/>
      <c r="F76" s="133"/>
      <c r="G76" s="133"/>
      <c r="H76" s="133"/>
      <c r="I76" s="133"/>
      <c r="J76" s="133"/>
      <c r="K76" s="133"/>
      <c r="L76" s="133"/>
      <c r="M76" s="133"/>
    </row>
    <row r="77" spans="1:13" hidden="1" outlineLevel="1">
      <c r="A77" s="405"/>
      <c r="B77" s="406"/>
      <c r="C77" s="407"/>
      <c r="D77" s="803"/>
      <c r="E77" s="133"/>
      <c r="F77" s="133"/>
      <c r="G77" s="133"/>
      <c r="H77" s="133"/>
      <c r="I77" s="133"/>
      <c r="J77" s="133"/>
      <c r="K77" s="133"/>
      <c r="L77" s="133"/>
      <c r="M77" s="133"/>
    </row>
    <row r="78" spans="1:13" hidden="1" outlineLevel="1">
      <c r="A78" s="405"/>
      <c r="B78" s="406"/>
      <c r="C78" s="407"/>
      <c r="D78" s="803"/>
      <c r="E78" s="133"/>
      <c r="F78" s="133"/>
      <c r="G78" s="133"/>
      <c r="H78" s="133"/>
      <c r="I78" s="133"/>
      <c r="J78" s="133"/>
      <c r="K78" s="133"/>
      <c r="L78" s="133"/>
      <c r="M78" s="133"/>
    </row>
    <row r="79" spans="1:13" hidden="1" outlineLevel="1">
      <c r="A79" s="405"/>
      <c r="B79" s="406"/>
      <c r="C79" s="407"/>
      <c r="D79" s="803"/>
      <c r="E79" s="133"/>
      <c r="F79" s="133"/>
      <c r="G79" s="133"/>
      <c r="H79" s="133"/>
      <c r="I79" s="133"/>
      <c r="J79" s="133"/>
      <c r="K79" s="133"/>
      <c r="L79" s="133"/>
      <c r="M79" s="133"/>
    </row>
    <row r="80" spans="1:13" hidden="1" outlineLevel="1">
      <c r="A80" s="405"/>
      <c r="B80" s="406"/>
      <c r="C80" s="407"/>
      <c r="D80" s="803"/>
      <c r="E80" s="133"/>
      <c r="F80" s="133"/>
      <c r="G80" s="133"/>
      <c r="H80" s="133"/>
      <c r="I80" s="133"/>
      <c r="J80" s="133"/>
      <c r="K80" s="133"/>
      <c r="L80" s="133"/>
      <c r="M80" s="133"/>
    </row>
    <row r="81" spans="1:13" hidden="1" outlineLevel="1">
      <c r="A81" s="405"/>
      <c r="B81" s="406"/>
      <c r="C81" s="407"/>
      <c r="D81" s="803"/>
      <c r="E81" s="133"/>
      <c r="F81" s="133"/>
      <c r="G81" s="133"/>
      <c r="H81" s="133"/>
      <c r="I81" s="133"/>
      <c r="J81" s="133"/>
      <c r="K81" s="133"/>
      <c r="L81" s="133"/>
      <c r="M81" s="133"/>
    </row>
    <row r="82" spans="1:13" hidden="1" outlineLevel="1">
      <c r="A82" s="405"/>
      <c r="B82" s="406"/>
      <c r="C82" s="407"/>
      <c r="D82" s="803"/>
      <c r="E82" s="133"/>
      <c r="F82" s="133"/>
      <c r="G82" s="133"/>
      <c r="H82" s="133"/>
      <c r="I82" s="133"/>
      <c r="J82" s="133"/>
      <c r="K82" s="133"/>
      <c r="L82" s="133"/>
      <c r="M82" s="133"/>
    </row>
    <row r="83" spans="1:13" hidden="1" outlineLevel="1">
      <c r="A83" s="405"/>
      <c r="B83" s="406"/>
      <c r="C83" s="407"/>
      <c r="D83" s="803"/>
      <c r="E83" s="133"/>
      <c r="F83" s="133"/>
      <c r="G83" s="133"/>
      <c r="H83" s="133"/>
      <c r="I83" s="133"/>
      <c r="J83" s="133"/>
      <c r="K83" s="133"/>
      <c r="L83" s="133"/>
      <c r="M83" s="133"/>
    </row>
    <row r="84" spans="1:13" hidden="1" outlineLevel="1">
      <c r="A84" s="405"/>
      <c r="B84" s="406"/>
      <c r="C84" s="407"/>
      <c r="D84" s="803"/>
      <c r="E84" s="133"/>
      <c r="F84" s="133"/>
      <c r="G84" s="133"/>
      <c r="H84" s="133"/>
      <c r="I84" s="133"/>
      <c r="J84" s="133"/>
      <c r="K84" s="133"/>
      <c r="L84" s="133"/>
      <c r="M84" s="133"/>
    </row>
    <row r="85" spans="1:13" ht="15.75" hidden="1" outlineLevel="1" thickBot="1">
      <c r="A85" s="408"/>
      <c r="B85" s="409"/>
      <c r="C85" s="410"/>
      <c r="D85" s="804"/>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D76:D85"/>
    <mergeCell ref="D62:D63"/>
    <mergeCell ref="D64:D73"/>
    <mergeCell ref="A74:C74"/>
    <mergeCell ref="D50:D51"/>
    <mergeCell ref="D52:D61"/>
    <mergeCell ref="A62:C62"/>
    <mergeCell ref="A51:C51"/>
    <mergeCell ref="A63:C63"/>
    <mergeCell ref="A75:C75"/>
    <mergeCell ref="D74:D7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topLeftCell="A3" zoomScaleNormal="100" workbookViewId="0">
      <selection sqref="A1:C1"/>
    </sheetView>
  </sheetViews>
  <sheetFormatPr defaultRowHeight="15" outlineLevelRow="1"/>
  <cols>
    <col min="1" max="3" width="45.7109375" customWidth="1"/>
    <col min="4" max="4" width="16.7109375" customWidth="1"/>
  </cols>
  <sheetData>
    <row r="1" spans="1:5">
      <c r="A1" s="836" t="s">
        <v>738</v>
      </c>
      <c r="B1" s="836"/>
      <c r="C1" s="836"/>
      <c r="D1" s="335"/>
      <c r="E1" s="231"/>
    </row>
    <row r="2" spans="1:5">
      <c r="A2" s="836" t="s">
        <v>29</v>
      </c>
      <c r="B2" s="836"/>
      <c r="C2" s="836"/>
      <c r="D2" s="335"/>
      <c r="E2" s="231"/>
    </row>
    <row r="3" spans="1:5" ht="15.75" thickBot="1">
      <c r="A3" s="837"/>
      <c r="B3" s="837"/>
      <c r="C3" s="837"/>
      <c r="D3" s="837"/>
    </row>
    <row r="4" spans="1:5">
      <c r="A4" s="838" t="s">
        <v>29</v>
      </c>
      <c r="B4" s="839"/>
      <c r="C4" s="839"/>
      <c r="D4" s="844" t="s">
        <v>1064</v>
      </c>
    </row>
    <row r="5" spans="1:5" ht="15.75" thickBot="1">
      <c r="A5" s="841"/>
      <c r="B5" s="842"/>
      <c r="C5" s="842"/>
      <c r="D5" s="871"/>
    </row>
    <row r="6" spans="1:5" ht="15.75" thickBot="1">
      <c r="A6" s="343" t="str">
        <f>Obsah!A3</f>
        <v>Informace platné k datu</v>
      </c>
      <c r="B6" s="344"/>
      <c r="C6" s="355">
        <f>Obsah!C3</f>
        <v>42369</v>
      </c>
      <c r="D6" s="349"/>
    </row>
    <row r="7" spans="1:5" ht="15" customHeight="1">
      <c r="A7" s="877" t="s">
        <v>95</v>
      </c>
      <c r="B7" s="878"/>
      <c r="C7" s="907"/>
      <c r="D7" s="1320" t="s">
        <v>837</v>
      </c>
    </row>
    <row r="8" spans="1:5" ht="15" customHeight="1">
      <c r="A8" s="30"/>
      <c r="B8" s="31"/>
      <c r="C8" s="122"/>
      <c r="D8" s="1300"/>
    </row>
    <row r="9" spans="1:5">
      <c r="A9" s="26"/>
      <c r="B9" s="14"/>
      <c r="C9" s="18"/>
      <c r="D9" s="1300"/>
    </row>
    <row r="10" spans="1:5" ht="15" customHeight="1">
      <c r="A10" s="10"/>
      <c r="B10" s="9"/>
      <c r="C10" s="96"/>
      <c r="D10" s="1300"/>
    </row>
    <row r="11" spans="1:5">
      <c r="A11" s="26"/>
      <c r="B11" s="14"/>
      <c r="C11" s="18"/>
      <c r="D11" s="1300"/>
    </row>
    <row r="12" spans="1:5" ht="15" customHeight="1" thickBot="1">
      <c r="A12" s="26"/>
      <c r="B12" s="14"/>
      <c r="C12" s="18"/>
      <c r="D12" s="1300"/>
    </row>
    <row r="13" spans="1:5" hidden="1" outlineLevel="1">
      <c r="A13" s="26"/>
      <c r="B13" s="14"/>
      <c r="C13" s="18"/>
      <c r="D13" s="1300"/>
    </row>
    <row r="14" spans="1:5" ht="15" hidden="1" customHeight="1" outlineLevel="1">
      <c r="A14" s="10"/>
      <c r="B14" s="9"/>
      <c r="C14" s="96"/>
      <c r="D14" s="1300"/>
    </row>
    <row r="15" spans="1:5" hidden="1" outlineLevel="1">
      <c r="A15" s="26"/>
      <c r="B15" s="14"/>
      <c r="C15" s="18"/>
      <c r="D15" s="1300"/>
    </row>
    <row r="16" spans="1:5" hidden="1" outlineLevel="1">
      <c r="A16" s="26"/>
      <c r="B16" s="14"/>
      <c r="C16" s="18"/>
      <c r="D16" s="1300"/>
    </row>
    <row r="17" spans="1:4" hidden="1" outlineLevel="1">
      <c r="A17" s="26"/>
      <c r="B17" s="14"/>
      <c r="C17" s="18"/>
      <c r="D17" s="1300"/>
    </row>
    <row r="18" spans="1:4" hidden="1" outlineLevel="1">
      <c r="A18" s="26"/>
      <c r="B18" s="14"/>
      <c r="C18" s="18"/>
      <c r="D18" s="1300"/>
    </row>
    <row r="19" spans="1:4" hidden="1" outlineLevel="1">
      <c r="A19" s="26"/>
      <c r="B19" s="14"/>
      <c r="C19" s="18"/>
      <c r="D19" s="1300"/>
    </row>
    <row r="20" spans="1:4" hidden="1" outlineLevel="1">
      <c r="A20" s="26"/>
      <c r="B20" s="14"/>
      <c r="C20" s="18"/>
      <c r="D20" s="1300"/>
    </row>
    <row r="21" spans="1:4" hidden="1" outlineLevel="1">
      <c r="A21" s="26"/>
      <c r="B21" s="14"/>
      <c r="C21" s="18"/>
      <c r="D21" s="1300"/>
    </row>
    <row r="22" spans="1:4" hidden="1" outlineLevel="1">
      <c r="A22" s="26"/>
      <c r="B22" s="14"/>
      <c r="C22" s="18"/>
      <c r="D22" s="1300"/>
    </row>
    <row r="23" spans="1:4" hidden="1" outlineLevel="1">
      <c r="A23" s="26"/>
      <c r="B23" s="14"/>
      <c r="C23" s="18"/>
      <c r="D23" s="1300"/>
    </row>
    <row r="24" spans="1:4" hidden="1" outlineLevel="1">
      <c r="A24" s="26"/>
      <c r="B24" s="14"/>
      <c r="C24" s="18"/>
      <c r="D24" s="1300"/>
    </row>
    <row r="25" spans="1:4" hidden="1" outlineLevel="1">
      <c r="A25" s="26"/>
      <c r="B25" s="14"/>
      <c r="C25" s="18"/>
      <c r="D25" s="1300"/>
    </row>
    <row r="26" spans="1:4" hidden="1" outlineLevel="1">
      <c r="A26" s="26"/>
      <c r="B26" s="14"/>
      <c r="C26" s="18"/>
      <c r="D26" s="1300"/>
    </row>
    <row r="27" spans="1:4" ht="15.75" hidden="1" outlineLevel="1" thickBot="1">
      <c r="A27" s="28"/>
      <c r="B27" s="29"/>
      <c r="C27" s="155"/>
      <c r="D27" s="1300"/>
    </row>
    <row r="28" spans="1:4" ht="30" customHeight="1" collapsed="1">
      <c r="A28" s="1302" t="s">
        <v>958</v>
      </c>
      <c r="B28" s="1303"/>
      <c r="C28" s="1303"/>
      <c r="D28" s="1320" t="s">
        <v>837</v>
      </c>
    </row>
    <row r="29" spans="1:4">
      <c r="A29" s="32"/>
      <c r="B29" s="33"/>
      <c r="C29" s="143"/>
      <c r="D29" s="1300"/>
    </row>
    <row r="30" spans="1:4">
      <c r="A30" s="26"/>
      <c r="B30" s="14"/>
      <c r="C30" s="18"/>
      <c r="D30" s="1300"/>
    </row>
    <row r="31" spans="1:4">
      <c r="A31" s="26"/>
      <c r="B31" s="14"/>
      <c r="C31" s="18"/>
      <c r="D31" s="1300"/>
    </row>
    <row r="32" spans="1:4">
      <c r="A32" s="26"/>
      <c r="B32" s="14"/>
      <c r="C32" s="18"/>
      <c r="D32" s="1300"/>
    </row>
    <row r="33" spans="1:4" ht="15.75" thickBot="1">
      <c r="A33" s="26"/>
      <c r="B33" s="14"/>
      <c r="C33" s="18"/>
      <c r="D33" s="1300"/>
    </row>
    <row r="34" spans="1:4" hidden="1" outlineLevel="1">
      <c r="A34" s="26"/>
      <c r="B34" s="14"/>
      <c r="C34" s="18"/>
      <c r="D34" s="1300"/>
    </row>
    <row r="35" spans="1:4" hidden="1" outlineLevel="1">
      <c r="A35" s="26"/>
      <c r="B35" s="14"/>
      <c r="C35" s="18"/>
      <c r="D35" s="1300"/>
    </row>
    <row r="36" spans="1:4" hidden="1" outlineLevel="1">
      <c r="A36" s="26"/>
      <c r="B36" s="14"/>
      <c r="C36" s="18"/>
      <c r="D36" s="1300"/>
    </row>
    <row r="37" spans="1:4" hidden="1" outlineLevel="1">
      <c r="A37" s="26"/>
      <c r="B37" s="14"/>
      <c r="C37" s="18"/>
      <c r="D37" s="1300"/>
    </row>
    <row r="38" spans="1:4" hidden="1" outlineLevel="1">
      <c r="A38" s="26"/>
      <c r="B38" s="14"/>
      <c r="C38" s="18"/>
      <c r="D38" s="1300"/>
    </row>
    <row r="39" spans="1:4" ht="15" hidden="1" customHeight="1" outlineLevel="1">
      <c r="A39" s="10"/>
      <c r="B39" s="14"/>
      <c r="C39" s="18"/>
      <c r="D39" s="1300"/>
    </row>
    <row r="40" spans="1:4" hidden="1" outlineLevel="1">
      <c r="A40" s="26"/>
      <c r="B40" s="14"/>
      <c r="C40" s="18"/>
      <c r="D40" s="1300"/>
    </row>
    <row r="41" spans="1:4" hidden="1" outlineLevel="1">
      <c r="A41" s="26"/>
      <c r="B41" s="14"/>
      <c r="C41" s="18"/>
      <c r="D41" s="1300"/>
    </row>
    <row r="42" spans="1:4" hidden="1" outlineLevel="1">
      <c r="A42" s="26"/>
      <c r="B42" s="14"/>
      <c r="C42" s="18"/>
      <c r="D42" s="1300"/>
    </row>
    <row r="43" spans="1:4" ht="15.75" hidden="1" outlineLevel="1" thickBot="1">
      <c r="A43" s="27"/>
      <c r="B43" s="16"/>
      <c r="C43" s="19"/>
      <c r="D43" s="1301"/>
    </row>
    <row r="44" spans="1:4" ht="45" customHeight="1" collapsed="1">
      <c r="A44" s="226" t="s">
        <v>80</v>
      </c>
      <c r="B44" s="227" t="s">
        <v>20</v>
      </c>
      <c r="C44" s="228" t="s">
        <v>81</v>
      </c>
      <c r="D44" s="1320" t="s">
        <v>838</v>
      </c>
    </row>
    <row r="45" spans="1:4">
      <c r="A45" s="35"/>
      <c r="B45" s="36"/>
      <c r="C45" s="156"/>
      <c r="D45" s="1300"/>
    </row>
    <row r="46" spans="1:4">
      <c r="A46" s="37"/>
      <c r="B46" s="38"/>
      <c r="C46" s="157"/>
      <c r="D46" s="1300"/>
    </row>
    <row r="47" spans="1:4">
      <c r="A47" s="39"/>
      <c r="B47" s="40"/>
      <c r="C47" s="158"/>
      <c r="D47" s="1300"/>
    </row>
    <row r="48" spans="1:4">
      <c r="A48" s="39"/>
      <c r="B48" s="40"/>
      <c r="C48" s="158"/>
      <c r="D48" s="1300"/>
    </row>
    <row r="49" spans="1:6" ht="15.75" thickBot="1">
      <c r="A49" s="39"/>
      <c r="B49" s="40"/>
      <c r="C49" s="158"/>
      <c r="D49" s="1300"/>
    </row>
    <row r="50" spans="1:6" hidden="1" outlineLevel="1">
      <c r="A50" s="39"/>
      <c r="B50" s="40"/>
      <c r="C50" s="158"/>
      <c r="D50" s="1300"/>
    </row>
    <row r="51" spans="1:6" hidden="1" outlineLevel="1">
      <c r="A51" s="39"/>
      <c r="B51" s="40"/>
      <c r="C51" s="158"/>
      <c r="D51" s="1300"/>
    </row>
    <row r="52" spans="1:6" hidden="1" outlineLevel="1">
      <c r="A52" s="39"/>
      <c r="B52" s="40"/>
      <c r="C52" s="158"/>
      <c r="D52" s="1300"/>
    </row>
    <row r="53" spans="1:6" hidden="1" outlineLevel="1">
      <c r="A53" s="39"/>
      <c r="B53" s="40"/>
      <c r="C53" s="158"/>
      <c r="D53" s="1300"/>
    </row>
    <row r="54" spans="1:6" hidden="1" outlineLevel="1">
      <c r="A54" s="39"/>
      <c r="B54" s="40"/>
      <c r="C54" s="158"/>
      <c r="D54" s="1300"/>
    </row>
    <row r="55" spans="1:6" hidden="1" outlineLevel="1">
      <c r="A55" s="39"/>
      <c r="B55" s="40"/>
      <c r="C55" s="158"/>
      <c r="D55" s="1300"/>
    </row>
    <row r="56" spans="1:6" hidden="1" outlineLevel="1">
      <c r="A56" s="39"/>
      <c r="B56" s="40"/>
      <c r="C56" s="158"/>
      <c r="D56" s="1300"/>
    </row>
    <row r="57" spans="1:6" hidden="1" outlineLevel="1">
      <c r="A57" s="39"/>
      <c r="B57" s="40"/>
      <c r="C57" s="158"/>
      <c r="D57" s="1300"/>
    </row>
    <row r="58" spans="1:6" hidden="1" outlineLevel="1">
      <c r="A58" s="39"/>
      <c r="B58" s="40"/>
      <c r="C58" s="158"/>
      <c r="D58" s="1300"/>
    </row>
    <row r="59" spans="1:6" ht="15.75" hidden="1" outlineLevel="1" thickBot="1">
      <c r="A59" s="234"/>
      <c r="B59" s="235"/>
      <c r="C59" s="160"/>
      <c r="D59" s="1301"/>
    </row>
    <row r="60" spans="1:6" collapsed="1">
      <c r="A60" s="1094" t="s">
        <v>84</v>
      </c>
      <c r="B60" s="1095"/>
      <c r="C60" s="1096"/>
      <c r="D60" s="1059" t="s">
        <v>839</v>
      </c>
      <c r="E60" s="34"/>
      <c r="F60" s="34"/>
    </row>
    <row r="61" spans="1:6">
      <c r="A61" s="1304"/>
      <c r="B61" s="1305"/>
      <c r="C61" s="1306"/>
      <c r="D61" s="1060"/>
    </row>
    <row r="62" spans="1:6">
      <c r="A62" s="1307"/>
      <c r="B62" s="1308"/>
      <c r="C62" s="1309"/>
      <c r="D62" s="1060"/>
    </row>
    <row r="63" spans="1:6">
      <c r="A63" s="1307"/>
      <c r="B63" s="1308"/>
      <c r="C63" s="1309"/>
      <c r="D63" s="1060"/>
    </row>
    <row r="64" spans="1:6">
      <c r="A64" s="1307"/>
      <c r="B64" s="1308"/>
      <c r="C64" s="1309"/>
      <c r="D64" s="1060"/>
    </row>
    <row r="65" spans="1:4" ht="15.75" thickBot="1">
      <c r="A65" s="1321"/>
      <c r="B65" s="1322"/>
      <c r="C65" s="1323"/>
      <c r="D65" s="1073"/>
    </row>
    <row r="66" spans="1:4" hidden="1" outlineLevel="1">
      <c r="A66" s="1304"/>
      <c r="B66" s="1305"/>
      <c r="C66" s="1306"/>
      <c r="D66" s="1060" t="s">
        <v>839</v>
      </c>
    </row>
    <row r="67" spans="1:4" hidden="1" outlineLevel="1">
      <c r="A67" s="1307"/>
      <c r="B67" s="1308"/>
      <c r="C67" s="1309"/>
      <c r="D67" s="1060"/>
    </row>
    <row r="68" spans="1:4" hidden="1" outlineLevel="1">
      <c r="A68" s="1307"/>
      <c r="B68" s="1308"/>
      <c r="C68" s="1309"/>
      <c r="D68" s="1060"/>
    </row>
    <row r="69" spans="1:4" hidden="1" outlineLevel="1">
      <c r="A69" s="1307"/>
      <c r="B69" s="1308"/>
      <c r="C69" s="1309"/>
      <c r="D69" s="1060"/>
    </row>
    <row r="70" spans="1:4" hidden="1" outlineLevel="1">
      <c r="A70" s="899"/>
      <c r="B70" s="900"/>
      <c r="C70" s="901"/>
      <c r="D70" s="1060"/>
    </row>
    <row r="71" spans="1:4" hidden="1" outlineLevel="1">
      <c r="A71" s="899"/>
      <c r="B71" s="900"/>
      <c r="C71" s="901"/>
      <c r="D71" s="1060"/>
    </row>
    <row r="72" spans="1:4" hidden="1" outlineLevel="1">
      <c r="A72" s="899"/>
      <c r="B72" s="900"/>
      <c r="C72" s="901"/>
      <c r="D72" s="1060"/>
    </row>
    <row r="73" spans="1:4" hidden="1" outlineLevel="1">
      <c r="A73" s="1307"/>
      <c r="B73" s="1308"/>
      <c r="C73" s="1309"/>
      <c r="D73" s="1060"/>
    </row>
    <row r="74" spans="1:4" hidden="1" outlineLevel="1">
      <c r="A74" s="1290"/>
      <c r="B74" s="1298"/>
      <c r="C74" s="1292"/>
      <c r="D74" s="1060"/>
    </row>
    <row r="75" spans="1:4" ht="15.75" hidden="1" outlineLevel="1" thickBot="1">
      <c r="A75" s="904"/>
      <c r="B75" s="905"/>
      <c r="C75" s="906"/>
      <c r="D75" s="1060"/>
    </row>
    <row r="76" spans="1:4" collapsed="1">
      <c r="A76" s="1324" t="s">
        <v>83</v>
      </c>
      <c r="B76" s="1325"/>
      <c r="C76" s="159"/>
      <c r="D76" s="1320" t="s">
        <v>839</v>
      </c>
    </row>
    <row r="77" spans="1:4">
      <c r="A77" s="1314" t="s">
        <v>959</v>
      </c>
      <c r="B77" s="1315"/>
      <c r="C77" s="158"/>
      <c r="D77" s="1300"/>
    </row>
    <row r="78" spans="1:4" ht="15.75" thickBot="1">
      <c r="A78" s="1316" t="s">
        <v>82</v>
      </c>
      <c r="B78" s="1317"/>
      <c r="C78" s="160"/>
      <c r="D78" s="1301"/>
    </row>
    <row r="79" spans="1:4">
      <c r="A79" s="1310" t="s">
        <v>85</v>
      </c>
      <c r="B79" s="1311"/>
      <c r="C79" s="236"/>
      <c r="D79" s="1300" t="s">
        <v>954</v>
      </c>
    </row>
    <row r="80" spans="1:4">
      <c r="A80" s="1318" t="s">
        <v>86</v>
      </c>
      <c r="B80" s="1319"/>
      <c r="C80" s="158"/>
      <c r="D80" s="1300"/>
    </row>
    <row r="81" spans="1:4" ht="15.75" thickBot="1">
      <c r="A81" s="1312" t="s">
        <v>87</v>
      </c>
      <c r="B81" s="1313"/>
      <c r="C81" s="161"/>
      <c r="D81" s="130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workbookViewId="0">
      <selection activeCell="C39" sqref="C39"/>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7" t="s">
        <v>739</v>
      </c>
      <c r="B1" s="337"/>
      <c r="C1" s="337"/>
      <c r="D1" s="337"/>
      <c r="E1" s="337"/>
      <c r="F1" s="337"/>
      <c r="G1" s="337"/>
      <c r="H1" s="231"/>
    </row>
    <row r="2" spans="1:8">
      <c r="A2" s="337" t="s">
        <v>30</v>
      </c>
      <c r="B2" s="337"/>
      <c r="C2" s="337"/>
      <c r="D2" s="337"/>
      <c r="E2" s="337"/>
      <c r="F2" s="337"/>
      <c r="G2" s="337"/>
      <c r="H2" s="231"/>
    </row>
    <row r="3" spans="1:8" ht="15.75" thickBot="1">
      <c r="B3" s="1326"/>
      <c r="C3" s="1326"/>
      <c r="D3" s="1326"/>
      <c r="E3" s="1326"/>
      <c r="F3" s="1326"/>
      <c r="G3" s="837"/>
    </row>
    <row r="4" spans="1:8" ht="15" customHeight="1">
      <c r="A4" s="838" t="s">
        <v>960</v>
      </c>
      <c r="B4" s="839"/>
      <c r="C4" s="839"/>
      <c r="D4" s="839"/>
      <c r="E4" s="839"/>
      <c r="F4" s="839"/>
      <c r="G4" s="844" t="s">
        <v>1064</v>
      </c>
    </row>
    <row r="5" spans="1:8" ht="15.75" thickBot="1">
      <c r="A5" s="841"/>
      <c r="B5" s="842"/>
      <c r="C5" s="842"/>
      <c r="D5" s="842"/>
      <c r="E5" s="842"/>
      <c r="F5" s="842"/>
      <c r="G5" s="845"/>
    </row>
    <row r="6" spans="1:8" ht="15.75" customHeight="1" thickBot="1">
      <c r="A6" s="1158" t="str">
        <f>Obsah!A3</f>
        <v>Informace platné k datu</v>
      </c>
      <c r="B6" s="1158"/>
      <c r="C6" s="377"/>
      <c r="D6" s="377"/>
      <c r="E6" s="377"/>
      <c r="F6" s="736">
        <f>Obsah!C3</f>
        <v>42369</v>
      </c>
      <c r="G6" s="356"/>
    </row>
    <row r="7" spans="1:8" ht="38.25" customHeight="1">
      <c r="A7" s="1094" t="s">
        <v>89</v>
      </c>
      <c r="B7" s="1095"/>
      <c r="C7" s="1096"/>
      <c r="D7" s="1096" t="s">
        <v>90</v>
      </c>
      <c r="E7" s="1327"/>
      <c r="F7" s="376" t="s">
        <v>88</v>
      </c>
      <c r="G7" s="1320" t="s">
        <v>840</v>
      </c>
    </row>
    <row r="8" spans="1:8" ht="138.75" customHeight="1">
      <c r="A8" s="1328" t="s">
        <v>1176</v>
      </c>
      <c r="B8" s="1329"/>
      <c r="C8" s="1330"/>
      <c r="D8" s="1335" t="s">
        <v>1158</v>
      </c>
      <c r="E8" s="1336"/>
      <c r="F8" s="785" t="s">
        <v>1159</v>
      </c>
      <c r="G8" s="1300"/>
    </row>
    <row r="9" spans="1:8">
      <c r="A9" s="1331"/>
      <c r="B9" s="1332"/>
      <c r="C9" s="1332"/>
      <c r="D9" s="1337"/>
      <c r="E9" s="1338"/>
      <c r="F9" s="165"/>
      <c r="G9" s="1300"/>
    </row>
    <row r="10" spans="1:8">
      <c r="A10" s="1331"/>
      <c r="B10" s="1332"/>
      <c r="C10" s="1332"/>
      <c r="D10" s="1337"/>
      <c r="E10" s="1338"/>
      <c r="F10" s="165"/>
      <c r="G10" s="1300"/>
    </row>
    <row r="11" spans="1:8">
      <c r="A11" s="1331"/>
      <c r="B11" s="1332"/>
      <c r="C11" s="1332"/>
      <c r="D11" s="1337"/>
      <c r="E11" s="1338"/>
      <c r="F11" s="165"/>
      <c r="G11" s="1300"/>
    </row>
    <row r="12" spans="1:8" ht="15.75" thickBot="1">
      <c r="A12" s="1333"/>
      <c r="B12" s="1334"/>
      <c r="C12" s="1334"/>
      <c r="D12" s="1341"/>
      <c r="E12" s="1342"/>
      <c r="F12" s="166"/>
      <c r="G12" s="1301"/>
    </row>
    <row r="13" spans="1:8" hidden="1" outlineLevel="1">
      <c r="A13" s="1339"/>
      <c r="B13" s="1340"/>
      <c r="C13" s="1340"/>
      <c r="D13" s="1345"/>
      <c r="E13" s="891"/>
      <c r="F13" s="386"/>
      <c r="G13" s="1320" t="s">
        <v>840</v>
      </c>
    </row>
    <row r="14" spans="1:8" hidden="1" outlineLevel="1">
      <c r="A14" s="1331"/>
      <c r="B14" s="1332"/>
      <c r="C14" s="1332"/>
      <c r="D14" s="1337"/>
      <c r="E14" s="1338"/>
      <c r="F14" s="165"/>
      <c r="G14" s="1300"/>
    </row>
    <row r="15" spans="1:8" hidden="1" outlineLevel="1">
      <c r="A15" s="1331"/>
      <c r="B15" s="1332"/>
      <c r="C15" s="1332"/>
      <c r="D15" s="1337"/>
      <c r="E15" s="1338"/>
      <c r="F15" s="165"/>
      <c r="G15" s="1300"/>
    </row>
    <row r="16" spans="1:8" hidden="1" outlineLevel="1">
      <c r="A16" s="1331"/>
      <c r="B16" s="1332"/>
      <c r="C16" s="1332"/>
      <c r="D16" s="1337"/>
      <c r="E16" s="1338"/>
      <c r="F16" s="165"/>
      <c r="G16" s="1300"/>
    </row>
    <row r="17" spans="1:7" hidden="1" outlineLevel="1">
      <c r="A17" s="1331"/>
      <c r="B17" s="1332"/>
      <c r="C17" s="1332"/>
      <c r="D17" s="1337"/>
      <c r="E17" s="1338"/>
      <c r="F17" s="165"/>
      <c r="G17" s="1300"/>
    </row>
    <row r="18" spans="1:7" hidden="1" outlineLevel="1">
      <c r="A18" s="1331"/>
      <c r="B18" s="1332"/>
      <c r="C18" s="1332"/>
      <c r="D18" s="1337"/>
      <c r="E18" s="1338"/>
      <c r="F18" s="165"/>
      <c r="G18" s="1300"/>
    </row>
    <row r="19" spans="1:7" hidden="1" outlineLevel="1">
      <c r="A19" s="1331"/>
      <c r="B19" s="1332"/>
      <c r="C19" s="1332"/>
      <c r="D19" s="1337"/>
      <c r="E19" s="1338"/>
      <c r="F19" s="165"/>
      <c r="G19" s="1300"/>
    </row>
    <row r="20" spans="1:7" hidden="1" outlineLevel="1">
      <c r="A20" s="1331"/>
      <c r="B20" s="1332"/>
      <c r="C20" s="1332"/>
      <c r="D20" s="1337"/>
      <c r="E20" s="1338"/>
      <c r="F20" s="165"/>
      <c r="G20" s="1300"/>
    </row>
    <row r="21" spans="1:7" hidden="1" outlineLevel="1">
      <c r="A21" s="1331"/>
      <c r="B21" s="1332"/>
      <c r="C21" s="1332"/>
      <c r="D21" s="1343"/>
      <c r="E21" s="1344"/>
      <c r="F21" s="165"/>
      <c r="G21" s="1300"/>
    </row>
    <row r="22" spans="1:7" ht="15.75" hidden="1" outlineLevel="1" thickBot="1">
      <c r="A22" s="1333"/>
      <c r="B22" s="1334"/>
      <c r="C22" s="1334"/>
      <c r="D22" s="1341"/>
      <c r="E22" s="1342"/>
      <c r="F22" s="166"/>
      <c r="G22" s="1301"/>
    </row>
    <row r="23" spans="1:7" ht="63.75" collapsed="1">
      <c r="A23" s="424" t="s">
        <v>30</v>
      </c>
      <c r="B23" s="398" t="s">
        <v>102</v>
      </c>
      <c r="C23" s="400" t="s">
        <v>30</v>
      </c>
      <c r="D23" s="398" t="s">
        <v>103</v>
      </c>
      <c r="E23" s="399" t="s">
        <v>30</v>
      </c>
      <c r="F23" s="399" t="s">
        <v>707</v>
      </c>
      <c r="G23" s="1320" t="s">
        <v>841</v>
      </c>
    </row>
    <row r="24" spans="1:7">
      <c r="A24" s="387"/>
      <c r="B24" s="379" t="s">
        <v>91</v>
      </c>
      <c r="C24" s="379"/>
      <c r="D24" s="52" t="s">
        <v>91</v>
      </c>
      <c r="E24" s="150"/>
      <c r="F24" s="150" t="s">
        <v>91</v>
      </c>
      <c r="G24" s="1300"/>
    </row>
    <row r="25" spans="1:7">
      <c r="A25" s="387"/>
      <c r="B25" s="380" t="s">
        <v>92</v>
      </c>
      <c r="C25" s="380"/>
      <c r="D25" s="53" t="s">
        <v>92</v>
      </c>
      <c r="E25" s="151"/>
      <c r="F25" s="151" t="s">
        <v>92</v>
      </c>
      <c r="G25" s="1300"/>
    </row>
    <row r="26" spans="1:7">
      <c r="A26" s="387"/>
      <c r="B26" s="381" t="s">
        <v>101</v>
      </c>
      <c r="C26" s="381"/>
      <c r="D26" s="54" t="s">
        <v>101</v>
      </c>
      <c r="E26" s="152"/>
      <c r="F26" s="152" t="s">
        <v>101</v>
      </c>
      <c r="G26" s="1300"/>
    </row>
    <row r="27" spans="1:7" ht="15" customHeight="1">
      <c r="A27" s="387"/>
      <c r="B27" s="382" t="s">
        <v>93</v>
      </c>
      <c r="C27" s="382"/>
      <c r="D27" s="55" t="s">
        <v>93</v>
      </c>
      <c r="E27" s="153"/>
      <c r="F27" s="153" t="s">
        <v>93</v>
      </c>
      <c r="G27" s="1300"/>
    </row>
    <row r="28" spans="1:7" ht="15.75" thickBot="1">
      <c r="A28" s="388"/>
      <c r="B28" s="383" t="s">
        <v>94</v>
      </c>
      <c r="C28" s="383"/>
      <c r="D28" s="57" t="s">
        <v>94</v>
      </c>
      <c r="E28" s="154"/>
      <c r="F28" s="154" t="s">
        <v>94</v>
      </c>
      <c r="G28" s="1301"/>
    </row>
    <row r="29" spans="1:7" hidden="1" outlineLevel="1">
      <c r="A29" s="389"/>
      <c r="B29" s="390" t="s">
        <v>94</v>
      </c>
      <c r="C29" s="390"/>
      <c r="D29" s="391" t="s">
        <v>94</v>
      </c>
      <c r="E29" s="392"/>
      <c r="F29" s="392" t="s">
        <v>94</v>
      </c>
      <c r="G29" s="1320" t="s">
        <v>841</v>
      </c>
    </row>
    <row r="30" spans="1:7" hidden="1" outlineLevel="1">
      <c r="A30" s="387"/>
      <c r="B30" s="384" t="s">
        <v>94</v>
      </c>
      <c r="C30" s="384"/>
      <c r="D30" s="56" t="s">
        <v>94</v>
      </c>
      <c r="E30" s="385"/>
      <c r="F30" s="385" t="s">
        <v>94</v>
      </c>
      <c r="G30" s="1300"/>
    </row>
    <row r="31" spans="1:7" hidden="1" outlineLevel="1">
      <c r="A31" s="387"/>
      <c r="B31" s="384" t="s">
        <v>94</v>
      </c>
      <c r="C31" s="384"/>
      <c r="D31" s="56" t="s">
        <v>94</v>
      </c>
      <c r="E31" s="385"/>
      <c r="F31" s="385" t="s">
        <v>94</v>
      </c>
      <c r="G31" s="1300"/>
    </row>
    <row r="32" spans="1:7" hidden="1" outlineLevel="1">
      <c r="A32" s="387"/>
      <c r="B32" s="384" t="s">
        <v>94</v>
      </c>
      <c r="C32" s="384"/>
      <c r="D32" s="56" t="s">
        <v>94</v>
      </c>
      <c r="E32" s="385"/>
      <c r="F32" s="385" t="s">
        <v>94</v>
      </c>
      <c r="G32" s="1300"/>
    </row>
    <row r="33" spans="1:7" hidden="1" outlineLevel="1">
      <c r="A33" s="387"/>
      <c r="B33" s="384" t="s">
        <v>94</v>
      </c>
      <c r="C33" s="384"/>
      <c r="D33" s="56" t="s">
        <v>94</v>
      </c>
      <c r="E33" s="385"/>
      <c r="F33" s="385" t="s">
        <v>94</v>
      </c>
      <c r="G33" s="1300"/>
    </row>
    <row r="34" spans="1:7" hidden="1" outlineLevel="1">
      <c r="A34" s="387"/>
      <c r="B34" s="384" t="s">
        <v>94</v>
      </c>
      <c r="C34" s="384"/>
      <c r="D34" s="56" t="s">
        <v>94</v>
      </c>
      <c r="E34" s="385"/>
      <c r="F34" s="385" t="s">
        <v>94</v>
      </c>
      <c r="G34" s="1300"/>
    </row>
    <row r="35" spans="1:7" hidden="1" outlineLevel="1">
      <c r="A35" s="387"/>
      <c r="B35" s="384" t="s">
        <v>94</v>
      </c>
      <c r="C35" s="384"/>
      <c r="D35" s="56" t="s">
        <v>94</v>
      </c>
      <c r="E35" s="385"/>
      <c r="F35" s="385" t="s">
        <v>94</v>
      </c>
      <c r="G35" s="1300"/>
    </row>
    <row r="36" spans="1:7" hidden="1" outlineLevel="1">
      <c r="A36" s="387"/>
      <c r="B36" s="384" t="s">
        <v>94</v>
      </c>
      <c r="C36" s="384"/>
      <c r="D36" s="56" t="s">
        <v>94</v>
      </c>
      <c r="E36" s="385"/>
      <c r="F36" s="385" t="s">
        <v>94</v>
      </c>
      <c r="G36" s="1300"/>
    </row>
    <row r="37" spans="1:7" ht="15.75" hidden="1" outlineLevel="1" thickBot="1">
      <c r="A37" s="388"/>
      <c r="B37" s="383" t="s">
        <v>94</v>
      </c>
      <c r="C37" s="383"/>
      <c r="D37" s="57" t="s">
        <v>94</v>
      </c>
      <c r="E37" s="154"/>
      <c r="F37" s="154" t="s">
        <v>94</v>
      </c>
      <c r="G37" s="130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K21" sqref="K21"/>
    </sheetView>
  </sheetViews>
  <sheetFormatPr defaultRowHeight="15" outlineLevelRow="1"/>
  <cols>
    <col min="1" max="6" width="25.7109375" customWidth="1"/>
    <col min="7" max="7" width="20.7109375" customWidth="1"/>
  </cols>
  <sheetData>
    <row r="1" spans="1:8">
      <c r="A1" s="836" t="s">
        <v>740</v>
      </c>
      <c r="B1" s="836"/>
      <c r="C1" s="836"/>
      <c r="D1" s="836"/>
      <c r="E1" s="836"/>
      <c r="F1" s="836"/>
      <c r="G1" s="335"/>
      <c r="H1" s="231"/>
    </row>
    <row r="2" spans="1:8">
      <c r="A2" s="836" t="s">
        <v>254</v>
      </c>
      <c r="B2" s="836"/>
      <c r="C2" s="836"/>
      <c r="D2" s="836"/>
      <c r="E2" s="836"/>
      <c r="F2" s="836"/>
      <c r="G2" s="335"/>
      <c r="H2" s="231"/>
    </row>
    <row r="3" spans="1:8" ht="15.75" thickBot="1">
      <c r="A3" s="837"/>
      <c r="B3" s="837"/>
      <c r="C3" s="837"/>
      <c r="D3" s="837"/>
      <c r="E3" s="837"/>
      <c r="F3" s="837"/>
      <c r="G3" s="837"/>
    </row>
    <row r="4" spans="1:8">
      <c r="A4" s="838" t="s">
        <v>104</v>
      </c>
      <c r="B4" s="839"/>
      <c r="C4" s="839"/>
      <c r="D4" s="839"/>
      <c r="E4" s="839"/>
      <c r="F4" s="839"/>
      <c r="G4" s="844" t="s">
        <v>1064</v>
      </c>
    </row>
    <row r="5" spans="1:8" ht="30" customHeight="1" thickBot="1">
      <c r="A5" s="841"/>
      <c r="B5" s="842"/>
      <c r="C5" s="842"/>
      <c r="D5" s="842"/>
      <c r="E5" s="842"/>
      <c r="F5" s="842"/>
      <c r="G5" s="871"/>
    </row>
    <row r="6" spans="1:8" ht="26.25" customHeight="1" thickBot="1">
      <c r="A6" s="1012" t="str">
        <f>Obsah!A3</f>
        <v>Informace platné k datu</v>
      </c>
      <c r="B6" s="1358"/>
      <c r="C6" s="344"/>
      <c r="D6" s="344"/>
      <c r="E6" s="344"/>
      <c r="F6" s="355">
        <f>Obsah!C3</f>
        <v>42369</v>
      </c>
      <c r="G6" s="349"/>
      <c r="H6" s="8"/>
    </row>
    <row r="7" spans="1:8">
      <c r="A7" s="1379" t="s">
        <v>105</v>
      </c>
      <c r="B7" s="1380"/>
      <c r="C7" s="1380"/>
      <c r="D7" s="1381"/>
      <c r="E7" s="1381"/>
      <c r="F7" s="1382"/>
      <c r="G7" s="864" t="s">
        <v>795</v>
      </c>
      <c r="H7" s="8"/>
    </row>
    <row r="8" spans="1:8">
      <c r="A8" s="1365"/>
      <c r="B8" s="1366"/>
      <c r="C8" s="1366"/>
      <c r="D8" s="1366"/>
      <c r="E8" s="1366"/>
      <c r="F8" s="1366"/>
      <c r="G8" s="865"/>
      <c r="H8" s="8"/>
    </row>
    <row r="9" spans="1:8">
      <c r="A9" s="1373"/>
      <c r="B9" s="1374"/>
      <c r="C9" s="1374"/>
      <c r="D9" s="1374"/>
      <c r="E9" s="1374"/>
      <c r="F9" s="1374"/>
      <c r="G9" s="865"/>
      <c r="H9" s="8"/>
    </row>
    <row r="10" spans="1:8">
      <c r="A10" s="1373"/>
      <c r="B10" s="1374"/>
      <c r="C10" s="1374"/>
      <c r="D10" s="1374"/>
      <c r="E10" s="1374"/>
      <c r="F10" s="1374"/>
      <c r="G10" s="865"/>
      <c r="H10" s="8"/>
    </row>
    <row r="11" spans="1:8">
      <c r="A11" s="1373"/>
      <c r="B11" s="1374"/>
      <c r="C11" s="1374"/>
      <c r="D11" s="1374"/>
      <c r="E11" s="1374"/>
      <c r="F11" s="1374"/>
      <c r="G11" s="865"/>
      <c r="H11" s="8"/>
    </row>
    <row r="12" spans="1:8" ht="15.75" thickBot="1">
      <c r="A12" s="1375"/>
      <c r="B12" s="1376"/>
      <c r="C12" s="1376"/>
      <c r="D12" s="1376"/>
      <c r="E12" s="1376"/>
      <c r="F12" s="1376"/>
      <c r="G12" s="866"/>
      <c r="H12" s="8"/>
    </row>
    <row r="13" spans="1:8">
      <c r="A13" s="1379" t="s">
        <v>106</v>
      </c>
      <c r="B13" s="1380"/>
      <c r="C13" s="1380"/>
      <c r="D13" s="1381"/>
      <c r="E13" s="1381"/>
      <c r="F13" s="1382"/>
      <c r="G13" s="864" t="s">
        <v>796</v>
      </c>
      <c r="H13" s="8"/>
    </row>
    <row r="14" spans="1:8">
      <c r="A14" s="1365"/>
      <c r="B14" s="1366"/>
      <c r="C14" s="1366"/>
      <c r="D14" s="1366"/>
      <c r="E14" s="1366"/>
      <c r="F14" s="1366"/>
      <c r="G14" s="865"/>
      <c r="H14" s="8"/>
    </row>
    <row r="15" spans="1:8">
      <c r="A15" s="1373"/>
      <c r="B15" s="1374"/>
      <c r="C15" s="1374"/>
      <c r="D15" s="1374"/>
      <c r="E15" s="1374"/>
      <c r="F15" s="1374"/>
      <c r="G15" s="865"/>
      <c r="H15" s="8"/>
    </row>
    <row r="16" spans="1:8">
      <c r="A16" s="1373"/>
      <c r="B16" s="1374"/>
      <c r="C16" s="1374"/>
      <c r="D16" s="1374"/>
      <c r="E16" s="1374"/>
      <c r="F16" s="1374"/>
      <c r="G16" s="865"/>
      <c r="H16" s="8"/>
    </row>
    <row r="17" spans="1:8">
      <c r="A17" s="1373"/>
      <c r="B17" s="1374"/>
      <c r="C17" s="1374"/>
      <c r="D17" s="1374"/>
      <c r="E17" s="1374"/>
      <c r="F17" s="1374"/>
      <c r="G17" s="865"/>
      <c r="H17" s="8"/>
    </row>
    <row r="18" spans="1:8" ht="15" customHeight="1" thickBot="1">
      <c r="A18" s="1375"/>
      <c r="B18" s="1376"/>
      <c r="C18" s="1376"/>
      <c r="D18" s="1376"/>
      <c r="E18" s="1376"/>
      <c r="F18" s="1376"/>
      <c r="G18" s="866"/>
      <c r="H18" s="8"/>
    </row>
    <row r="19" spans="1:8" ht="45" customHeight="1">
      <c r="A19" s="1379" t="s">
        <v>107</v>
      </c>
      <c r="B19" s="1380"/>
      <c r="C19" s="1380"/>
      <c r="D19" s="1381"/>
      <c r="E19" s="1381" t="s">
        <v>108</v>
      </c>
      <c r="F19" s="1382"/>
      <c r="G19" s="864" t="s">
        <v>797</v>
      </c>
      <c r="H19" s="8"/>
    </row>
    <row r="20" spans="1:8">
      <c r="A20" s="1362"/>
      <c r="B20" s="1363"/>
      <c r="C20" s="1363"/>
      <c r="D20" s="1364"/>
      <c r="E20" s="1377"/>
      <c r="F20" s="1378"/>
      <c r="G20" s="865"/>
      <c r="H20" s="8"/>
    </row>
    <row r="21" spans="1:8">
      <c r="A21" s="1362"/>
      <c r="B21" s="1363"/>
      <c r="C21" s="1363"/>
      <c r="D21" s="1364"/>
      <c r="E21" s="1377"/>
      <c r="F21" s="1378"/>
      <c r="G21" s="865"/>
      <c r="H21" s="8"/>
    </row>
    <row r="22" spans="1:8">
      <c r="A22" s="1362"/>
      <c r="B22" s="1363"/>
      <c r="C22" s="1363"/>
      <c r="D22" s="1364"/>
      <c r="E22" s="1377"/>
      <c r="F22" s="1378"/>
      <c r="G22" s="865"/>
      <c r="H22" s="8"/>
    </row>
    <row r="23" spans="1:8">
      <c r="A23" s="1391"/>
      <c r="B23" s="1392"/>
      <c r="C23" s="1392"/>
      <c r="D23" s="1378"/>
      <c r="E23" s="1377"/>
      <c r="F23" s="1378"/>
      <c r="G23" s="865"/>
      <c r="H23" s="8"/>
    </row>
    <row r="24" spans="1:8" ht="15.75" thickBot="1">
      <c r="A24" s="1368"/>
      <c r="B24" s="1369"/>
      <c r="C24" s="1369"/>
      <c r="D24" s="1370"/>
      <c r="E24" s="1387"/>
      <c r="F24" s="1388"/>
      <c r="G24" s="866"/>
      <c r="H24" s="8"/>
    </row>
    <row r="25" spans="1:8" hidden="1" outlineLevel="1">
      <c r="A25" s="1393"/>
      <c r="B25" s="1394"/>
      <c r="C25" s="1394"/>
      <c r="D25" s="1395"/>
      <c r="E25" s="1389"/>
      <c r="F25" s="1390"/>
      <c r="G25" s="864" t="s">
        <v>797</v>
      </c>
      <c r="H25" s="8"/>
    </row>
    <row r="26" spans="1:8" hidden="1" outlineLevel="1">
      <c r="A26" s="1362"/>
      <c r="B26" s="1363"/>
      <c r="C26" s="1363"/>
      <c r="D26" s="1364"/>
      <c r="E26" s="1377"/>
      <c r="F26" s="1378"/>
      <c r="G26" s="865"/>
      <c r="H26" s="8"/>
    </row>
    <row r="27" spans="1:8" hidden="1" outlineLevel="1">
      <c r="A27" s="1362"/>
      <c r="B27" s="1363"/>
      <c r="C27" s="1363"/>
      <c r="D27" s="1364"/>
      <c r="E27" s="1377"/>
      <c r="F27" s="1378"/>
      <c r="G27" s="865"/>
      <c r="H27" s="8"/>
    </row>
    <row r="28" spans="1:8" hidden="1" outlineLevel="1">
      <c r="A28" s="1362"/>
      <c r="B28" s="1363"/>
      <c r="C28" s="1363"/>
      <c r="D28" s="1364"/>
      <c r="E28" s="1377"/>
      <c r="F28" s="1378"/>
      <c r="G28" s="865"/>
      <c r="H28" s="8"/>
    </row>
    <row r="29" spans="1:8" hidden="1" outlineLevel="1">
      <c r="A29" s="1365"/>
      <c r="B29" s="1366"/>
      <c r="C29" s="1366"/>
      <c r="D29" s="1367"/>
      <c r="E29" s="1377"/>
      <c r="F29" s="1378"/>
      <c r="G29" s="865"/>
      <c r="H29" s="8"/>
    </row>
    <row r="30" spans="1:8" hidden="1" outlineLevel="1">
      <c r="A30" s="1362"/>
      <c r="B30" s="1363"/>
      <c r="C30" s="1363"/>
      <c r="D30" s="1364"/>
      <c r="E30" s="1377"/>
      <c r="F30" s="1378"/>
      <c r="G30" s="865"/>
      <c r="H30" s="8"/>
    </row>
    <row r="31" spans="1:8" hidden="1" outlineLevel="1">
      <c r="A31" s="1362"/>
      <c r="B31" s="1363"/>
      <c r="C31" s="1363"/>
      <c r="D31" s="1364"/>
      <c r="E31" s="1377"/>
      <c r="F31" s="1378"/>
      <c r="G31" s="865"/>
      <c r="H31" s="8"/>
    </row>
    <row r="32" spans="1:8" hidden="1" outlineLevel="1">
      <c r="A32" s="1362"/>
      <c r="B32" s="1363"/>
      <c r="C32" s="1363"/>
      <c r="D32" s="1364"/>
      <c r="E32" s="1377"/>
      <c r="F32" s="1378"/>
      <c r="G32" s="865"/>
      <c r="H32" s="8"/>
    </row>
    <row r="33" spans="1:8" hidden="1" outlineLevel="1">
      <c r="A33" s="1362"/>
      <c r="B33" s="1363"/>
      <c r="C33" s="1363"/>
      <c r="D33" s="1364"/>
      <c r="E33" s="1377"/>
      <c r="F33" s="1378"/>
      <c r="G33" s="865"/>
      <c r="H33" s="8"/>
    </row>
    <row r="34" spans="1:8" ht="15.75" hidden="1" outlineLevel="1" thickBot="1">
      <c r="A34" s="1368"/>
      <c r="B34" s="1369"/>
      <c r="C34" s="1369"/>
      <c r="D34" s="1370"/>
      <c r="E34" s="1387"/>
      <c r="F34" s="1388"/>
      <c r="G34" s="866"/>
      <c r="H34" s="8"/>
    </row>
    <row r="35" spans="1:8" ht="15" customHeight="1" collapsed="1">
      <c r="A35" s="1379" t="s">
        <v>109</v>
      </c>
      <c r="B35" s="1380"/>
      <c r="C35" s="1380"/>
      <c r="D35" s="1381"/>
      <c r="E35" s="1381" t="s">
        <v>118</v>
      </c>
      <c r="F35" s="1382"/>
      <c r="G35" s="864" t="s">
        <v>798</v>
      </c>
      <c r="H35" s="8"/>
    </row>
    <row r="36" spans="1:8">
      <c r="A36" s="1362"/>
      <c r="B36" s="1363"/>
      <c r="C36" s="1363"/>
      <c r="D36" s="1364"/>
      <c r="E36" s="1386"/>
      <c r="F36" s="1363"/>
      <c r="G36" s="865"/>
      <c r="H36" s="8"/>
    </row>
    <row r="37" spans="1:8">
      <c r="A37" s="1362"/>
      <c r="B37" s="1363"/>
      <c r="C37" s="1363"/>
      <c r="D37" s="1364"/>
      <c r="E37" s="1386"/>
      <c r="F37" s="1363"/>
      <c r="G37" s="865"/>
      <c r="H37" s="8"/>
    </row>
    <row r="38" spans="1:8">
      <c r="A38" s="1362"/>
      <c r="B38" s="1363"/>
      <c r="C38" s="1363"/>
      <c r="D38" s="1364"/>
      <c r="E38" s="1386"/>
      <c r="F38" s="1363"/>
      <c r="G38" s="865"/>
      <c r="H38" s="8"/>
    </row>
    <row r="39" spans="1:8">
      <c r="A39" s="1362"/>
      <c r="B39" s="1363"/>
      <c r="C39" s="1363"/>
      <c r="D39" s="1364"/>
      <c r="E39" s="1386"/>
      <c r="F39" s="1363"/>
      <c r="G39" s="865"/>
      <c r="H39" s="8"/>
    </row>
    <row r="40" spans="1:8" ht="15.75" thickBot="1">
      <c r="A40" s="1368"/>
      <c r="B40" s="1369"/>
      <c r="C40" s="1369"/>
      <c r="D40" s="1370"/>
      <c r="E40" s="1383"/>
      <c r="F40" s="1369"/>
      <c r="G40" s="866"/>
      <c r="H40" s="8"/>
    </row>
    <row r="41" spans="1:8" ht="30" customHeight="1">
      <c r="A41" s="1379" t="s">
        <v>110</v>
      </c>
      <c r="B41" s="1380"/>
      <c r="C41" s="1380"/>
      <c r="D41" s="1381"/>
      <c r="E41" s="1381"/>
      <c r="F41" s="1382"/>
      <c r="G41" s="864" t="s">
        <v>800</v>
      </c>
      <c r="H41" s="8"/>
    </row>
    <row r="42" spans="1:8">
      <c r="A42" s="455"/>
      <c r="B42" s="456"/>
      <c r="C42" s="456"/>
      <c r="D42" s="456"/>
      <c r="E42" s="456"/>
      <c r="F42" s="457"/>
      <c r="G42" s="865"/>
      <c r="H42" s="8"/>
    </row>
    <row r="43" spans="1:8">
      <c r="A43" s="458"/>
      <c r="B43" s="459"/>
      <c r="C43" s="459"/>
      <c r="D43" s="459"/>
      <c r="E43" s="459"/>
      <c r="F43" s="460"/>
      <c r="G43" s="865"/>
      <c r="H43" s="8"/>
    </row>
    <row r="44" spans="1:8">
      <c r="A44" s="458"/>
      <c r="B44" s="459"/>
      <c r="C44" s="459"/>
      <c r="D44" s="459"/>
      <c r="E44" s="459"/>
      <c r="F44" s="460"/>
      <c r="G44" s="865"/>
      <c r="H44" s="8"/>
    </row>
    <row r="45" spans="1:8">
      <c r="A45" s="458"/>
      <c r="B45" s="459"/>
      <c r="C45" s="459"/>
      <c r="D45" s="459"/>
      <c r="E45" s="459"/>
      <c r="F45" s="460"/>
      <c r="G45" s="865"/>
      <c r="H45" s="8"/>
    </row>
    <row r="46" spans="1:8" ht="15.75" thickBot="1">
      <c r="A46" s="461"/>
      <c r="B46" s="462"/>
      <c r="C46" s="462"/>
      <c r="D46" s="462"/>
      <c r="E46" s="462"/>
      <c r="F46" s="463"/>
      <c r="G46" s="866"/>
      <c r="H46" s="8"/>
    </row>
    <row r="47" spans="1:8" ht="15" hidden="1" customHeight="1" outlineLevel="1">
      <c r="A47" s="464"/>
      <c r="B47" s="465"/>
      <c r="C47" s="465"/>
      <c r="D47" s="465"/>
      <c r="E47" s="465"/>
      <c r="F47" s="466"/>
      <c r="G47" s="864" t="s">
        <v>800</v>
      </c>
      <c r="H47" s="8"/>
    </row>
    <row r="48" spans="1:8" ht="15" hidden="1" customHeight="1" outlineLevel="1">
      <c r="A48" s="458"/>
      <c r="B48" s="459"/>
      <c r="C48" s="459"/>
      <c r="D48" s="459"/>
      <c r="E48" s="459"/>
      <c r="F48" s="460"/>
      <c r="G48" s="865"/>
      <c r="H48" s="8"/>
    </row>
    <row r="49" spans="1:8" hidden="1" outlineLevel="1">
      <c r="A49" s="458"/>
      <c r="B49" s="459"/>
      <c r="C49" s="459"/>
      <c r="D49" s="459"/>
      <c r="E49" s="459"/>
      <c r="F49" s="460"/>
      <c r="G49" s="865"/>
      <c r="H49" s="8"/>
    </row>
    <row r="50" spans="1:8" hidden="1" outlineLevel="1">
      <c r="A50" s="458"/>
      <c r="B50" s="459"/>
      <c r="C50" s="459"/>
      <c r="D50" s="459"/>
      <c r="E50" s="459"/>
      <c r="F50" s="460"/>
      <c r="G50" s="865"/>
      <c r="H50" s="8"/>
    </row>
    <row r="51" spans="1:8" ht="15.75" hidden="1" outlineLevel="1" thickBot="1">
      <c r="A51" s="461"/>
      <c r="B51" s="462"/>
      <c r="C51" s="462"/>
      <c r="D51" s="462"/>
      <c r="E51" s="462"/>
      <c r="F51" s="463"/>
      <c r="G51" s="866"/>
      <c r="H51" s="8"/>
    </row>
    <row r="52" spans="1:8" ht="30" customHeight="1" collapsed="1">
      <c r="A52" s="1371" t="s">
        <v>114</v>
      </c>
      <c r="B52" s="1371"/>
      <c r="C52" s="1371"/>
      <c r="D52" s="1371"/>
      <c r="E52" s="1371" t="s">
        <v>111</v>
      </c>
      <c r="F52" s="1385"/>
      <c r="G52" s="865" t="s">
        <v>799</v>
      </c>
      <c r="H52" s="8"/>
    </row>
    <row r="53" spans="1:8">
      <c r="A53" s="1372"/>
      <c r="B53" s="1372"/>
      <c r="C53" s="1372"/>
      <c r="D53" s="1372"/>
      <c r="E53" s="99" t="s">
        <v>112</v>
      </c>
      <c r="F53" s="65" t="s">
        <v>113</v>
      </c>
      <c r="G53" s="865"/>
      <c r="H53" s="8"/>
    </row>
    <row r="54" spans="1:8">
      <c r="A54" s="63"/>
      <c r="B54" s="467"/>
      <c r="C54" s="467"/>
      <c r="D54" s="468"/>
      <c r="E54" s="60"/>
      <c r="F54" s="64"/>
      <c r="G54" s="865"/>
      <c r="H54" s="8"/>
    </row>
    <row r="55" spans="1:8">
      <c r="A55" s="469"/>
      <c r="B55" s="470"/>
      <c r="C55" s="470"/>
      <c r="D55" s="471"/>
      <c r="E55" s="60"/>
      <c r="F55" s="64"/>
      <c r="G55" s="865"/>
      <c r="H55" s="8"/>
    </row>
    <row r="56" spans="1:8">
      <c r="A56" s="469"/>
      <c r="B56" s="470"/>
      <c r="C56" s="470"/>
      <c r="D56" s="471"/>
      <c r="E56" s="60"/>
      <c r="F56" s="64"/>
      <c r="G56" s="865"/>
      <c r="H56" s="8"/>
    </row>
    <row r="57" spans="1:8">
      <c r="A57" s="469"/>
      <c r="B57" s="470"/>
      <c r="C57" s="470"/>
      <c r="D57" s="471"/>
      <c r="E57" s="60"/>
      <c r="F57" s="64"/>
      <c r="G57" s="865"/>
      <c r="H57" s="8"/>
    </row>
    <row r="58" spans="1:8" ht="15.75" thickBot="1">
      <c r="A58" s="472"/>
      <c r="B58" s="473"/>
      <c r="C58" s="473"/>
      <c r="D58" s="474"/>
      <c r="E58" s="62"/>
      <c r="F58" s="63"/>
      <c r="G58" s="865"/>
      <c r="H58" s="8"/>
    </row>
    <row r="59" spans="1:8" hidden="1" outlineLevel="1">
      <c r="A59" s="475"/>
      <c r="B59" s="476"/>
      <c r="C59" s="476"/>
      <c r="D59" s="477"/>
      <c r="E59" s="68"/>
      <c r="F59" s="69"/>
      <c r="G59" s="864" t="s">
        <v>799</v>
      </c>
      <c r="H59" s="8"/>
    </row>
    <row r="60" spans="1:8" hidden="1" outlineLevel="1">
      <c r="A60" s="478"/>
      <c r="B60" s="470"/>
      <c r="C60" s="470"/>
      <c r="D60" s="471"/>
      <c r="E60" s="60"/>
      <c r="F60" s="64"/>
      <c r="G60" s="865"/>
      <c r="H60" s="8"/>
    </row>
    <row r="61" spans="1:8" hidden="1" outlineLevel="1">
      <c r="A61" s="478"/>
      <c r="B61" s="470"/>
      <c r="C61" s="470"/>
      <c r="D61" s="471"/>
      <c r="E61" s="60"/>
      <c r="F61" s="64"/>
      <c r="G61" s="865"/>
      <c r="H61" s="8"/>
    </row>
    <row r="62" spans="1:8" hidden="1" outlineLevel="1">
      <c r="A62" s="478"/>
      <c r="B62" s="470"/>
      <c r="C62" s="470"/>
      <c r="D62" s="471"/>
      <c r="E62" s="60"/>
      <c r="F62" s="64"/>
      <c r="G62" s="865"/>
      <c r="H62" s="8"/>
    </row>
    <row r="63" spans="1:8" hidden="1" outlineLevel="1">
      <c r="A63" s="478"/>
      <c r="B63" s="470"/>
      <c r="C63" s="470"/>
      <c r="D63" s="471"/>
      <c r="E63" s="60"/>
      <c r="F63" s="64"/>
      <c r="G63" s="865"/>
      <c r="H63" s="8"/>
    </row>
    <row r="64" spans="1:8" hidden="1" outlineLevel="1">
      <c r="A64" s="478"/>
      <c r="B64" s="470"/>
      <c r="C64" s="470"/>
      <c r="D64" s="471"/>
      <c r="E64" s="60"/>
      <c r="F64" s="64"/>
      <c r="G64" s="865"/>
      <c r="H64" s="8"/>
    </row>
    <row r="65" spans="1:8" hidden="1" outlineLevel="1">
      <c r="A65" s="478"/>
      <c r="B65" s="470"/>
      <c r="C65" s="470"/>
      <c r="D65" s="471"/>
      <c r="E65" s="60"/>
      <c r="F65" s="64"/>
      <c r="G65" s="865"/>
      <c r="H65" s="8"/>
    </row>
    <row r="66" spans="1:8" hidden="1" outlineLevel="1">
      <c r="A66" s="478"/>
      <c r="B66" s="470"/>
      <c r="C66" s="470"/>
      <c r="D66" s="471"/>
      <c r="E66" s="60"/>
      <c r="F66" s="64"/>
      <c r="G66" s="865"/>
      <c r="H66" s="8"/>
    </row>
    <row r="67" spans="1:8" hidden="1" outlineLevel="1">
      <c r="A67" s="478"/>
      <c r="B67" s="470"/>
      <c r="C67" s="470"/>
      <c r="D67" s="471"/>
      <c r="E67" s="60"/>
      <c r="F67" s="64"/>
      <c r="G67" s="865"/>
      <c r="H67" s="8"/>
    </row>
    <row r="68" spans="1:8" hidden="1" outlineLevel="1">
      <c r="A68" s="478"/>
      <c r="B68" s="470"/>
      <c r="C68" s="470"/>
      <c r="D68" s="471"/>
      <c r="E68" s="60"/>
      <c r="F68" s="64"/>
      <c r="G68" s="865"/>
      <c r="H68" s="8"/>
    </row>
    <row r="69" spans="1:8" ht="15" hidden="1" customHeight="1" outlineLevel="1">
      <c r="A69" s="478"/>
      <c r="B69" s="470"/>
      <c r="C69" s="470"/>
      <c r="D69" s="471"/>
      <c r="E69" s="60"/>
      <c r="F69" s="64"/>
      <c r="G69" s="865"/>
      <c r="H69" s="8"/>
    </row>
    <row r="70" spans="1:8" hidden="1" outlineLevel="1">
      <c r="A70" s="478"/>
      <c r="B70" s="470"/>
      <c r="C70" s="470"/>
      <c r="D70" s="471"/>
      <c r="E70" s="60"/>
      <c r="F70" s="64"/>
      <c r="G70" s="865"/>
      <c r="H70" s="8"/>
    </row>
    <row r="71" spans="1:8" hidden="1" outlineLevel="1">
      <c r="A71" s="478"/>
      <c r="B71" s="470"/>
      <c r="C71" s="470"/>
      <c r="D71" s="471"/>
      <c r="E71" s="61"/>
      <c r="F71" s="66"/>
      <c r="G71" s="865"/>
      <c r="H71" s="8"/>
    </row>
    <row r="72" spans="1:8" hidden="1" outlineLevel="1">
      <c r="A72" s="478"/>
      <c r="B72" s="470"/>
      <c r="C72" s="470"/>
      <c r="D72" s="471"/>
      <c r="E72" s="61"/>
      <c r="F72" s="66"/>
      <c r="G72" s="865"/>
      <c r="H72" s="8"/>
    </row>
    <row r="73" spans="1:8" ht="15.75" hidden="1" outlineLevel="1" thickBot="1">
      <c r="A73" s="479"/>
      <c r="B73" s="473"/>
      <c r="C73" s="473"/>
      <c r="D73" s="474"/>
      <c r="E73" s="70"/>
      <c r="F73" s="71"/>
      <c r="G73" s="866"/>
      <c r="H73" s="8"/>
    </row>
    <row r="74" spans="1:8" ht="38.25" collapsed="1">
      <c r="A74" s="1094" t="s">
        <v>116</v>
      </c>
      <c r="B74" s="1327"/>
      <c r="C74" s="1327"/>
      <c r="D74" s="1095"/>
      <c r="E74" s="25" t="s">
        <v>117</v>
      </c>
      <c r="F74" s="42" t="s">
        <v>115</v>
      </c>
      <c r="G74" s="864" t="s">
        <v>801</v>
      </c>
      <c r="H74" s="8"/>
    </row>
    <row r="75" spans="1:8">
      <c r="A75" s="1092"/>
      <c r="B75" s="1093"/>
      <c r="C75" s="1093"/>
      <c r="D75" s="1359"/>
      <c r="E75" s="59"/>
      <c r="F75" s="67"/>
      <c r="G75" s="865"/>
      <c r="H75" s="8"/>
    </row>
    <row r="76" spans="1:8">
      <c r="A76" s="1092"/>
      <c r="B76" s="1093"/>
      <c r="C76" s="1093"/>
      <c r="D76" s="1359"/>
      <c r="E76" s="59"/>
      <c r="F76" s="67"/>
      <c r="G76" s="865"/>
      <c r="H76" s="8"/>
    </row>
    <row r="77" spans="1:8">
      <c r="A77" s="1092"/>
      <c r="B77" s="1093"/>
      <c r="C77" s="1093"/>
      <c r="D77" s="1359"/>
      <c r="E77" s="59"/>
      <c r="F77" s="67"/>
      <c r="G77" s="865"/>
      <c r="H77" s="8"/>
    </row>
    <row r="78" spans="1:8">
      <c r="A78" s="1092"/>
      <c r="B78" s="1093"/>
      <c r="C78" s="1093"/>
      <c r="D78" s="1359"/>
      <c r="E78" s="59"/>
      <c r="F78" s="67"/>
      <c r="G78" s="865"/>
      <c r="H78" s="8"/>
    </row>
    <row r="79" spans="1:8" ht="15.75" thickBot="1">
      <c r="A79" s="1099"/>
      <c r="B79" s="1100"/>
      <c r="C79" s="1100"/>
      <c r="D79" s="1361"/>
      <c r="E79" s="74"/>
      <c r="F79" s="75"/>
      <c r="G79" s="866"/>
      <c r="H79" s="8"/>
    </row>
    <row r="80" spans="1:8" hidden="1" outlineLevel="1">
      <c r="A80" s="907"/>
      <c r="B80" s="1303"/>
      <c r="C80" s="1303"/>
      <c r="D80" s="1384"/>
      <c r="E80" s="72"/>
      <c r="F80" s="73"/>
      <c r="G80" s="865" t="s">
        <v>801</v>
      </c>
      <c r="H80" s="8"/>
    </row>
    <row r="81" spans="1:8" hidden="1" outlineLevel="1">
      <c r="A81" s="881"/>
      <c r="B81" s="1093"/>
      <c r="C81" s="1093"/>
      <c r="D81" s="1359"/>
      <c r="E81" s="59"/>
      <c r="F81" s="67"/>
      <c r="G81" s="865"/>
      <c r="H81" s="8"/>
    </row>
    <row r="82" spans="1:8" hidden="1" outlineLevel="1">
      <c r="A82" s="881"/>
      <c r="B82" s="1093"/>
      <c r="C82" s="1093"/>
      <c r="D82" s="1359"/>
      <c r="E82" s="59"/>
      <c r="F82" s="67"/>
      <c r="G82" s="865"/>
      <c r="H82" s="8"/>
    </row>
    <row r="83" spans="1:8" hidden="1" outlineLevel="1">
      <c r="A83" s="881"/>
      <c r="B83" s="1093"/>
      <c r="C83" s="1093"/>
      <c r="D83" s="1359"/>
      <c r="E83" s="59"/>
      <c r="F83" s="67"/>
      <c r="G83" s="865"/>
      <c r="H83" s="8"/>
    </row>
    <row r="84" spans="1:8" hidden="1" outlineLevel="1">
      <c r="A84" s="881"/>
      <c r="B84" s="1093"/>
      <c r="C84" s="1093"/>
      <c r="D84" s="1359"/>
      <c r="E84" s="59"/>
      <c r="F84" s="67"/>
      <c r="G84" s="865"/>
      <c r="H84" s="8"/>
    </row>
    <row r="85" spans="1:8" hidden="1" outlineLevel="1">
      <c r="A85" s="881"/>
      <c r="B85" s="1093"/>
      <c r="C85" s="1093"/>
      <c r="D85" s="1359"/>
      <c r="E85" s="59"/>
      <c r="F85" s="67"/>
      <c r="G85" s="865"/>
      <c r="H85" s="8"/>
    </row>
    <row r="86" spans="1:8" hidden="1" outlineLevel="1">
      <c r="A86" s="881"/>
      <c r="B86" s="1093"/>
      <c r="C86" s="1093"/>
      <c r="D86" s="1359"/>
      <c r="E86" s="59"/>
      <c r="F86" s="67"/>
      <c r="G86" s="865"/>
      <c r="H86" s="8"/>
    </row>
    <row r="87" spans="1:8" hidden="1" outlineLevel="1">
      <c r="A87" s="881"/>
      <c r="B87" s="1093"/>
      <c r="C87" s="1093"/>
      <c r="D87" s="1359"/>
      <c r="E87" s="59"/>
      <c r="F87" s="67"/>
      <c r="G87" s="865"/>
      <c r="H87" s="8"/>
    </row>
    <row r="88" spans="1:8" hidden="1" outlineLevel="1">
      <c r="A88" s="881"/>
      <c r="B88" s="1093"/>
      <c r="C88" s="1093"/>
      <c r="D88" s="1359"/>
      <c r="E88" s="59"/>
      <c r="F88" s="67"/>
      <c r="G88" s="865"/>
      <c r="H88" s="8"/>
    </row>
    <row r="89" spans="1:8" ht="15.75" hidden="1" outlineLevel="1" thickBot="1">
      <c r="A89" s="903"/>
      <c r="B89" s="1115"/>
      <c r="C89" s="1115"/>
      <c r="D89" s="1360"/>
      <c r="E89" s="77"/>
      <c r="F89" s="78"/>
      <c r="G89" s="865"/>
      <c r="H89" s="8"/>
    </row>
    <row r="90" spans="1:8" ht="76.5" customHeight="1" collapsed="1">
      <c r="A90" s="1094" t="s">
        <v>119</v>
      </c>
      <c r="B90" s="1095" t="s">
        <v>120</v>
      </c>
      <c r="C90" s="1095"/>
      <c r="D90" s="1095" t="s">
        <v>121</v>
      </c>
      <c r="E90" s="1095"/>
      <c r="F90" s="1096" t="s">
        <v>122</v>
      </c>
      <c r="G90" s="1059" t="s">
        <v>803</v>
      </c>
      <c r="H90" s="8"/>
    </row>
    <row r="91" spans="1:8" ht="63.75" customHeight="1">
      <c r="A91" s="1111"/>
      <c r="B91" s="41" t="s">
        <v>123</v>
      </c>
      <c r="C91" s="41" t="s">
        <v>124</v>
      </c>
      <c r="D91" s="41" t="s">
        <v>123</v>
      </c>
      <c r="E91" s="41" t="s">
        <v>124</v>
      </c>
      <c r="F91" s="1343"/>
      <c r="G91" s="1060"/>
      <c r="H91" s="8"/>
    </row>
    <row r="92" spans="1:8">
      <c r="A92" s="26"/>
      <c r="B92" s="82"/>
      <c r="C92" s="82"/>
      <c r="D92" s="76"/>
      <c r="E92" s="76"/>
      <c r="F92" s="85"/>
      <c r="G92" s="1060"/>
      <c r="H92" s="8"/>
    </row>
    <row r="93" spans="1:8">
      <c r="A93" s="26"/>
      <c r="B93" s="82"/>
      <c r="C93" s="82"/>
      <c r="D93" s="76"/>
      <c r="E93" s="76"/>
      <c r="F93" s="85"/>
      <c r="G93" s="1060"/>
      <c r="H93" s="8"/>
    </row>
    <row r="94" spans="1:8">
      <c r="A94" s="26"/>
      <c r="B94" s="82"/>
      <c r="C94" s="82"/>
      <c r="D94" s="76"/>
      <c r="E94" s="76"/>
      <c r="F94" s="85"/>
      <c r="G94" s="1060"/>
      <c r="H94" s="8"/>
    </row>
    <row r="95" spans="1:8">
      <c r="A95" s="26"/>
      <c r="B95" s="82"/>
      <c r="C95" s="82"/>
      <c r="D95" s="76"/>
      <c r="E95" s="76"/>
      <c r="F95" s="85"/>
      <c r="G95" s="1060"/>
      <c r="H95" s="8"/>
    </row>
    <row r="96" spans="1:8" ht="15.75" thickBot="1">
      <c r="A96" s="27"/>
      <c r="B96" s="83"/>
      <c r="C96" s="83"/>
      <c r="D96" s="79"/>
      <c r="E96" s="79"/>
      <c r="F96" s="86"/>
      <c r="G96" s="1073"/>
      <c r="H96" s="8"/>
    </row>
    <row r="97" spans="1:8" hidden="1" outlineLevel="1">
      <c r="A97" s="80"/>
      <c r="B97" s="84"/>
      <c r="C97" s="84"/>
      <c r="D97" s="81"/>
      <c r="E97" s="81"/>
      <c r="F97" s="87"/>
      <c r="G97" s="1059" t="s">
        <v>803</v>
      </c>
      <c r="H97" s="8"/>
    </row>
    <row r="98" spans="1:8" hidden="1" outlineLevel="1">
      <c r="A98" s="26"/>
      <c r="B98" s="82"/>
      <c r="C98" s="82"/>
      <c r="D98" s="76"/>
      <c r="E98" s="76"/>
      <c r="F98" s="85"/>
      <c r="G98" s="1060"/>
      <c r="H98" s="8"/>
    </row>
    <row r="99" spans="1:8" hidden="1" outlineLevel="1">
      <c r="A99" s="26"/>
      <c r="B99" s="82"/>
      <c r="C99" s="82"/>
      <c r="D99" s="76"/>
      <c r="E99" s="76"/>
      <c r="F99" s="85"/>
      <c r="G99" s="1060"/>
      <c r="H99" s="8"/>
    </row>
    <row r="100" spans="1:8" hidden="1" outlineLevel="1">
      <c r="A100" s="26"/>
      <c r="B100" s="82"/>
      <c r="C100" s="82"/>
      <c r="D100" s="76"/>
      <c r="E100" s="76"/>
      <c r="F100" s="85"/>
      <c r="G100" s="1060"/>
      <c r="H100" s="8"/>
    </row>
    <row r="101" spans="1:8" hidden="1" outlineLevel="1">
      <c r="A101" s="26"/>
      <c r="B101" s="82"/>
      <c r="C101" s="82"/>
      <c r="D101" s="76"/>
      <c r="E101" s="76"/>
      <c r="F101" s="85"/>
      <c r="G101" s="1060"/>
      <c r="H101" s="8"/>
    </row>
    <row r="102" spans="1:8" hidden="1" outlineLevel="1">
      <c r="A102" s="26"/>
      <c r="B102" s="82"/>
      <c r="C102" s="82"/>
      <c r="D102" s="76"/>
      <c r="E102" s="76"/>
      <c r="F102" s="85"/>
      <c r="G102" s="1060"/>
      <c r="H102" s="8"/>
    </row>
    <row r="103" spans="1:8" hidden="1" outlineLevel="1">
      <c r="A103" s="26"/>
      <c r="B103" s="82"/>
      <c r="C103" s="82"/>
      <c r="D103" s="76"/>
      <c r="E103" s="76"/>
      <c r="F103" s="85"/>
      <c r="G103" s="1060"/>
      <c r="H103" s="8"/>
    </row>
    <row r="104" spans="1:8" hidden="1" outlineLevel="1">
      <c r="A104" s="26"/>
      <c r="B104" s="82"/>
      <c r="C104" s="82"/>
      <c r="D104" s="76"/>
      <c r="E104" s="76"/>
      <c r="F104" s="85"/>
      <c r="G104" s="1060"/>
      <c r="H104" s="8"/>
    </row>
    <row r="105" spans="1:8" hidden="1" outlineLevel="1">
      <c r="A105" s="26"/>
      <c r="B105" s="82"/>
      <c r="C105" s="82"/>
      <c r="D105" s="76"/>
      <c r="E105" s="76"/>
      <c r="F105" s="85"/>
      <c r="G105" s="1060"/>
      <c r="H105" s="8"/>
    </row>
    <row r="106" spans="1:8" hidden="1" outlineLevel="1">
      <c r="A106" s="26"/>
      <c r="B106" s="82"/>
      <c r="C106" s="82"/>
      <c r="D106" s="76"/>
      <c r="E106" s="76"/>
      <c r="F106" s="85"/>
      <c r="G106" s="1060"/>
      <c r="H106" s="8"/>
    </row>
    <row r="107" spans="1:8" hidden="1" outlineLevel="1">
      <c r="A107" s="26"/>
      <c r="B107" s="82"/>
      <c r="C107" s="82"/>
      <c r="D107" s="76"/>
      <c r="E107" s="76"/>
      <c r="F107" s="85"/>
      <c r="G107" s="1060"/>
      <c r="H107" s="8"/>
    </row>
    <row r="108" spans="1:8" hidden="1" outlineLevel="1">
      <c r="A108" s="26"/>
      <c r="B108" s="82"/>
      <c r="C108" s="82"/>
      <c r="D108" s="76"/>
      <c r="E108" s="76"/>
      <c r="F108" s="85"/>
      <c r="G108" s="1060"/>
      <c r="H108" s="8"/>
    </row>
    <row r="109" spans="1:8" hidden="1" outlineLevel="1">
      <c r="A109" s="26"/>
      <c r="B109" s="82"/>
      <c r="C109" s="82"/>
      <c r="D109" s="76"/>
      <c r="E109" s="76"/>
      <c r="F109" s="85"/>
      <c r="G109" s="1060"/>
      <c r="H109" s="8"/>
    </row>
    <row r="110" spans="1:8" hidden="1" outlineLevel="1">
      <c r="A110" s="26"/>
      <c r="B110" s="82"/>
      <c r="C110" s="82"/>
      <c r="D110" s="76"/>
      <c r="E110" s="76"/>
      <c r="F110" s="85"/>
      <c r="G110" s="1060"/>
      <c r="H110" s="8"/>
    </row>
    <row r="111" spans="1:8" hidden="1" outlineLevel="1">
      <c r="A111" s="26"/>
      <c r="B111" s="82"/>
      <c r="C111" s="82"/>
      <c r="D111" s="76"/>
      <c r="E111" s="76"/>
      <c r="F111" s="85"/>
      <c r="G111" s="1060"/>
      <c r="H111" s="8"/>
    </row>
    <row r="112" spans="1:8" hidden="1" outlineLevel="1">
      <c r="A112" s="26"/>
      <c r="B112" s="82"/>
      <c r="C112" s="82"/>
      <c r="D112" s="76"/>
      <c r="E112" s="76"/>
      <c r="F112" s="85"/>
      <c r="G112" s="1060"/>
      <c r="H112" s="8"/>
    </row>
    <row r="113" spans="1:8" hidden="1" outlineLevel="1">
      <c r="A113" s="26"/>
      <c r="B113" s="82"/>
      <c r="C113" s="82"/>
      <c r="D113" s="76"/>
      <c r="E113" s="76"/>
      <c r="F113" s="85"/>
      <c r="G113" s="1060"/>
      <c r="H113" s="8"/>
    </row>
    <row r="114" spans="1:8" hidden="1" outlineLevel="1">
      <c r="A114" s="26"/>
      <c r="B114" s="82"/>
      <c r="C114" s="82"/>
      <c r="D114" s="76"/>
      <c r="E114" s="76"/>
      <c r="F114" s="85"/>
      <c r="G114" s="1060"/>
      <c r="H114" s="8"/>
    </row>
    <row r="115" spans="1:8" hidden="1" outlineLevel="1">
      <c r="A115" s="26"/>
      <c r="B115" s="82"/>
      <c r="C115" s="82"/>
      <c r="D115" s="76"/>
      <c r="E115" s="76"/>
      <c r="F115" s="85"/>
      <c r="G115" s="1060"/>
      <c r="H115" s="8"/>
    </row>
    <row r="116" spans="1:8" hidden="1" outlineLevel="1">
      <c r="A116" s="26"/>
      <c r="B116" s="82"/>
      <c r="C116" s="82"/>
      <c r="D116" s="76"/>
      <c r="E116" s="76"/>
      <c r="F116" s="85"/>
      <c r="G116" s="1060"/>
      <c r="H116" s="8"/>
    </row>
    <row r="117" spans="1:8" hidden="1" outlineLevel="1">
      <c r="A117" s="26"/>
      <c r="B117" s="82"/>
      <c r="C117" s="82"/>
      <c r="D117" s="76"/>
      <c r="E117" s="76"/>
      <c r="F117" s="85"/>
      <c r="G117" s="1060"/>
      <c r="H117" s="8"/>
    </row>
    <row r="118" spans="1:8" hidden="1" outlineLevel="1">
      <c r="A118" s="26"/>
      <c r="B118" s="82"/>
      <c r="C118" s="82"/>
      <c r="D118" s="76"/>
      <c r="E118" s="76"/>
      <c r="F118" s="85"/>
      <c r="G118" s="1060"/>
      <c r="H118" s="8"/>
    </row>
    <row r="119" spans="1:8" hidden="1" outlineLevel="1">
      <c r="A119" s="26"/>
      <c r="B119" s="82"/>
      <c r="C119" s="82"/>
      <c r="D119" s="76"/>
      <c r="E119" s="76"/>
      <c r="F119" s="85"/>
      <c r="G119" s="1060"/>
      <c r="H119" s="8"/>
    </row>
    <row r="120" spans="1:8" hidden="1" outlineLevel="1">
      <c r="A120" s="26"/>
      <c r="B120" s="82"/>
      <c r="C120" s="82"/>
      <c r="D120" s="76"/>
      <c r="E120" s="76"/>
      <c r="F120" s="85"/>
      <c r="G120" s="1060"/>
      <c r="H120" s="8"/>
    </row>
    <row r="121" spans="1:8" ht="15.75" hidden="1" outlineLevel="1" thickBot="1">
      <c r="A121" s="89"/>
      <c r="B121" s="90"/>
      <c r="C121" s="90"/>
      <c r="D121" s="91"/>
      <c r="E121" s="91"/>
      <c r="F121" s="92"/>
      <c r="G121" s="1060"/>
      <c r="H121" s="8"/>
    </row>
    <row r="122" spans="1:8" s="88" customFormat="1" ht="30" customHeight="1" collapsed="1">
      <c r="A122" s="1094" t="s">
        <v>125</v>
      </c>
      <c r="B122" s="1095"/>
      <c r="C122" s="1095" t="s">
        <v>128</v>
      </c>
      <c r="D122" s="1095"/>
      <c r="E122" s="1095"/>
      <c r="F122" s="1096"/>
      <c r="G122" s="802" t="s">
        <v>802</v>
      </c>
      <c r="H122" s="167"/>
    </row>
    <row r="123" spans="1:8">
      <c r="A123" s="1111"/>
      <c r="B123" s="1112"/>
      <c r="C123" s="1112" t="s">
        <v>126</v>
      </c>
      <c r="D123" s="1112"/>
      <c r="E123" s="880" t="s">
        <v>127</v>
      </c>
      <c r="F123" s="881"/>
      <c r="G123" s="803"/>
      <c r="H123" s="8"/>
    </row>
    <row r="124" spans="1:8">
      <c r="A124" s="1348"/>
      <c r="B124" s="1349"/>
      <c r="C124" s="880"/>
      <c r="D124" s="880"/>
      <c r="E124" s="880"/>
      <c r="F124" s="881"/>
      <c r="G124" s="803"/>
      <c r="H124" s="8"/>
    </row>
    <row r="125" spans="1:8">
      <c r="A125" s="1348"/>
      <c r="B125" s="1349"/>
      <c r="C125" s="880"/>
      <c r="D125" s="880"/>
      <c r="E125" s="880"/>
      <c r="F125" s="881"/>
      <c r="G125" s="803"/>
      <c r="H125" s="8"/>
    </row>
    <row r="126" spans="1:8">
      <c r="A126" s="1348"/>
      <c r="B126" s="1349"/>
      <c r="C126" s="880"/>
      <c r="D126" s="880"/>
      <c r="E126" s="880"/>
      <c r="F126" s="881"/>
      <c r="G126" s="803"/>
      <c r="H126" s="8"/>
    </row>
    <row r="127" spans="1:8">
      <c r="A127" s="1348"/>
      <c r="B127" s="1349"/>
      <c r="C127" s="880"/>
      <c r="D127" s="880"/>
      <c r="E127" s="1349"/>
      <c r="F127" s="1353"/>
      <c r="G127" s="803"/>
      <c r="H127" s="8"/>
    </row>
    <row r="128" spans="1:8" ht="15.75" thickBot="1">
      <c r="A128" s="1354"/>
      <c r="B128" s="1355"/>
      <c r="C128" s="1351"/>
      <c r="D128" s="1351"/>
      <c r="E128" s="1351"/>
      <c r="F128" s="1352"/>
      <c r="G128" s="804"/>
      <c r="H128" s="8"/>
    </row>
    <row r="129" spans="1:8" hidden="1" outlineLevel="1">
      <c r="A129" s="1356"/>
      <c r="B129" s="1357"/>
      <c r="C129" s="882"/>
      <c r="D129" s="882"/>
      <c r="E129" s="882"/>
      <c r="F129" s="883"/>
      <c r="G129" s="1081" t="s">
        <v>802</v>
      </c>
      <c r="H129" s="8"/>
    </row>
    <row r="130" spans="1:8" hidden="1" outlineLevel="1">
      <c r="A130" s="1348"/>
      <c r="B130" s="1349"/>
      <c r="C130" s="880"/>
      <c r="D130" s="880"/>
      <c r="E130" s="880"/>
      <c r="F130" s="881"/>
      <c r="G130" s="803"/>
      <c r="H130" s="8"/>
    </row>
    <row r="131" spans="1:8" hidden="1" outlineLevel="1">
      <c r="A131" s="1348"/>
      <c r="B131" s="1349"/>
      <c r="C131" s="880"/>
      <c r="D131" s="880"/>
      <c r="E131" s="880"/>
      <c r="F131" s="881"/>
      <c r="G131" s="803"/>
      <c r="H131" s="8"/>
    </row>
    <row r="132" spans="1:8" hidden="1" outlineLevel="1">
      <c r="A132" s="1348"/>
      <c r="B132" s="1349"/>
      <c r="C132" s="880"/>
      <c r="D132" s="880"/>
      <c r="E132" s="880"/>
      <c r="F132" s="881"/>
      <c r="G132" s="803"/>
      <c r="H132" s="8"/>
    </row>
    <row r="133" spans="1:8" hidden="1" outlineLevel="1">
      <c r="A133" s="1348"/>
      <c r="B133" s="1349"/>
      <c r="C133" s="880"/>
      <c r="D133" s="880"/>
      <c r="E133" s="880"/>
      <c r="F133" s="881"/>
      <c r="G133" s="803"/>
      <c r="H133" s="8"/>
    </row>
    <row r="134" spans="1:8" hidden="1" outlineLevel="1">
      <c r="A134" s="1348"/>
      <c r="B134" s="1349"/>
      <c r="C134" s="880"/>
      <c r="D134" s="880"/>
      <c r="E134" s="880"/>
      <c r="F134" s="881"/>
      <c r="G134" s="803"/>
      <c r="H134" s="8"/>
    </row>
    <row r="135" spans="1:8" hidden="1" outlineLevel="1">
      <c r="A135" s="1348"/>
      <c r="B135" s="1349"/>
      <c r="C135" s="880"/>
      <c r="D135" s="880"/>
      <c r="E135" s="880"/>
      <c r="F135" s="881"/>
      <c r="G135" s="803"/>
      <c r="H135" s="8"/>
    </row>
    <row r="136" spans="1:8" hidden="1" outlineLevel="1">
      <c r="A136" s="1348"/>
      <c r="B136" s="1349"/>
      <c r="C136" s="880"/>
      <c r="D136" s="880"/>
      <c r="E136" s="880"/>
      <c r="F136" s="881"/>
      <c r="G136" s="803"/>
      <c r="H136" s="8"/>
    </row>
    <row r="137" spans="1:8" hidden="1" outlineLevel="1">
      <c r="A137" s="1348"/>
      <c r="B137" s="1349"/>
      <c r="C137" s="880"/>
      <c r="D137" s="880"/>
      <c r="E137" s="880"/>
      <c r="F137" s="881"/>
      <c r="G137" s="803"/>
      <c r="H137" s="8"/>
    </row>
    <row r="138" spans="1:8" ht="15.75" hidden="1" outlineLevel="1" thickBot="1">
      <c r="A138" s="1354"/>
      <c r="B138" s="1355"/>
      <c r="C138" s="1351"/>
      <c r="D138" s="1351"/>
      <c r="E138" s="1351"/>
      <c r="F138" s="1352"/>
      <c r="G138" s="1350"/>
      <c r="H138" s="8"/>
    </row>
    <row r="139" spans="1:8" ht="60" customHeight="1" collapsed="1">
      <c r="A139" s="1302" t="s">
        <v>129</v>
      </c>
      <c r="B139" s="1303"/>
      <c r="C139" s="1303"/>
      <c r="D139" s="1303"/>
      <c r="E139" s="1303"/>
      <c r="F139" s="1303"/>
      <c r="G139" s="802" t="s">
        <v>804</v>
      </c>
      <c r="H139" s="8"/>
    </row>
    <row r="140" spans="1:8">
      <c r="A140" s="480"/>
      <c r="B140" s="481"/>
      <c r="C140" s="481"/>
      <c r="D140" s="481"/>
      <c r="E140" s="481"/>
      <c r="F140" s="482"/>
      <c r="G140" s="803"/>
      <c r="H140" s="8"/>
    </row>
    <row r="141" spans="1:8">
      <c r="A141" s="417"/>
      <c r="B141" s="418"/>
      <c r="C141" s="418"/>
      <c r="D141" s="418"/>
      <c r="E141" s="418"/>
      <c r="F141" s="419"/>
      <c r="G141" s="803"/>
      <c r="H141" s="8"/>
    </row>
    <row r="142" spans="1:8">
      <c r="A142" s="417"/>
      <c r="B142" s="418"/>
      <c r="C142" s="418"/>
      <c r="D142" s="418"/>
      <c r="E142" s="418"/>
      <c r="F142" s="419"/>
      <c r="G142" s="803"/>
      <c r="H142" s="8"/>
    </row>
    <row r="143" spans="1:8">
      <c r="A143" s="417"/>
      <c r="B143" s="418"/>
      <c r="C143" s="418"/>
      <c r="D143" s="418"/>
      <c r="E143" s="418"/>
      <c r="F143" s="419"/>
      <c r="G143" s="803"/>
      <c r="H143" s="8"/>
    </row>
    <row r="144" spans="1:8">
      <c r="A144" s="417"/>
      <c r="B144" s="418"/>
      <c r="C144" s="418"/>
      <c r="D144" s="418"/>
      <c r="E144" s="418"/>
      <c r="F144" s="419"/>
      <c r="G144" s="803"/>
      <c r="H144" s="8"/>
    </row>
    <row r="145" spans="1:8">
      <c r="A145" s="417"/>
      <c r="B145" s="418"/>
      <c r="C145" s="418"/>
      <c r="D145" s="418"/>
      <c r="E145" s="418"/>
      <c r="F145" s="419"/>
      <c r="G145" s="803"/>
      <c r="H145" s="8"/>
    </row>
    <row r="146" spans="1:8">
      <c r="A146" s="417"/>
      <c r="B146" s="418"/>
      <c r="C146" s="418"/>
      <c r="D146" s="418"/>
      <c r="E146" s="418"/>
      <c r="F146" s="419"/>
      <c r="G146" s="803"/>
      <c r="H146" s="8"/>
    </row>
    <row r="147" spans="1:8">
      <c r="A147" s="417"/>
      <c r="B147" s="418"/>
      <c r="C147" s="418"/>
      <c r="D147" s="418"/>
      <c r="E147" s="418"/>
      <c r="F147" s="419"/>
      <c r="G147" s="803"/>
      <c r="H147" s="8"/>
    </row>
    <row r="148" spans="1:8">
      <c r="A148" s="417"/>
      <c r="B148" s="418"/>
      <c r="C148" s="418"/>
      <c r="D148" s="418"/>
      <c r="E148" s="418"/>
      <c r="F148" s="419"/>
      <c r="G148" s="803"/>
      <c r="H148" s="8"/>
    </row>
    <row r="149" spans="1:8">
      <c r="A149" s="417"/>
      <c r="B149" s="418"/>
      <c r="C149" s="418"/>
      <c r="D149" s="418"/>
      <c r="E149" s="418"/>
      <c r="F149" s="419"/>
      <c r="G149" s="803"/>
      <c r="H149" s="8"/>
    </row>
    <row r="150" spans="1:8" ht="15.75" thickBot="1">
      <c r="A150" s="420"/>
      <c r="B150" s="421"/>
      <c r="C150" s="421"/>
      <c r="D150" s="421"/>
      <c r="E150" s="421"/>
      <c r="F150" s="422"/>
      <c r="G150" s="804"/>
      <c r="H150" s="8"/>
    </row>
    <row r="151" spans="1:8" hidden="1" outlineLevel="1">
      <c r="A151" s="414"/>
      <c r="B151" s="415"/>
      <c r="C151" s="415"/>
      <c r="D151" s="415"/>
      <c r="E151" s="415"/>
      <c r="F151" s="416"/>
      <c r="G151" s="1081" t="s">
        <v>804</v>
      </c>
      <c r="H151" s="8"/>
    </row>
    <row r="152" spans="1:8" hidden="1" outlineLevel="1">
      <c r="A152" s="417"/>
      <c r="B152" s="418"/>
      <c r="C152" s="418"/>
      <c r="D152" s="418"/>
      <c r="E152" s="418"/>
      <c r="F152" s="419"/>
      <c r="G152" s="803"/>
      <c r="H152" s="8"/>
    </row>
    <row r="153" spans="1:8" hidden="1" outlineLevel="1">
      <c r="A153" s="417"/>
      <c r="B153" s="418"/>
      <c r="C153" s="418"/>
      <c r="D153" s="418"/>
      <c r="E153" s="418"/>
      <c r="F153" s="419"/>
      <c r="G153" s="803"/>
      <c r="H153" s="8"/>
    </row>
    <row r="154" spans="1:8" hidden="1" outlineLevel="1">
      <c r="A154" s="417"/>
      <c r="B154" s="418"/>
      <c r="C154" s="418"/>
      <c r="D154" s="418"/>
      <c r="E154" s="418"/>
      <c r="F154" s="419"/>
      <c r="G154" s="803"/>
      <c r="H154" s="8"/>
    </row>
    <row r="155" spans="1:8" hidden="1" outlineLevel="1">
      <c r="A155" s="417"/>
      <c r="B155" s="418"/>
      <c r="C155" s="418"/>
      <c r="D155" s="418"/>
      <c r="E155" s="418"/>
      <c r="F155" s="419"/>
      <c r="G155" s="803"/>
      <c r="H155" s="8"/>
    </row>
    <row r="156" spans="1:8" hidden="1" outlineLevel="1">
      <c r="A156" s="417"/>
      <c r="B156" s="418"/>
      <c r="C156" s="418"/>
      <c r="D156" s="418"/>
      <c r="E156" s="418"/>
      <c r="F156" s="419"/>
      <c r="G156" s="803"/>
      <c r="H156" s="8"/>
    </row>
    <row r="157" spans="1:8" hidden="1" outlineLevel="1">
      <c r="A157" s="417"/>
      <c r="B157" s="418"/>
      <c r="C157" s="418"/>
      <c r="D157" s="418"/>
      <c r="E157" s="418"/>
      <c r="F157" s="419"/>
      <c r="G157" s="803"/>
      <c r="H157" s="8"/>
    </row>
    <row r="158" spans="1:8" hidden="1" outlineLevel="1">
      <c r="A158" s="417"/>
      <c r="B158" s="418"/>
      <c r="C158" s="418"/>
      <c r="D158" s="418"/>
      <c r="E158" s="418"/>
      <c r="F158" s="419"/>
      <c r="G158" s="803"/>
      <c r="H158" s="8"/>
    </row>
    <row r="159" spans="1:8" hidden="1" outlineLevel="1">
      <c r="A159" s="417"/>
      <c r="B159" s="418"/>
      <c r="C159" s="418"/>
      <c r="D159" s="418"/>
      <c r="E159" s="418"/>
      <c r="F159" s="419"/>
      <c r="G159" s="803"/>
      <c r="H159" s="8"/>
    </row>
    <row r="160" spans="1:8" ht="15.75" hidden="1" outlineLevel="1" thickBot="1">
      <c r="A160" s="420"/>
      <c r="B160" s="421"/>
      <c r="C160" s="421"/>
      <c r="D160" s="421"/>
      <c r="E160" s="421"/>
      <c r="F160" s="422"/>
      <c r="G160" s="804"/>
      <c r="H160" s="8"/>
    </row>
    <row r="161" spans="1:11" collapsed="1">
      <c r="A161" s="1346" t="s">
        <v>130</v>
      </c>
      <c r="B161" s="1347"/>
      <c r="C161" s="1347"/>
      <c r="D161" s="1347"/>
      <c r="E161" s="1347"/>
      <c r="F161" s="1347"/>
      <c r="G161" s="864" t="s">
        <v>805</v>
      </c>
      <c r="H161" s="8"/>
    </row>
    <row r="162" spans="1:11">
      <c r="A162" s="483"/>
      <c r="B162" s="484"/>
      <c r="C162" s="484"/>
      <c r="D162" s="484"/>
      <c r="E162" s="484"/>
      <c r="F162" s="485"/>
      <c r="G162" s="865"/>
      <c r="H162" s="8"/>
    </row>
    <row r="163" spans="1:11">
      <c r="A163" s="446"/>
      <c r="B163" s="447"/>
      <c r="C163" s="447"/>
      <c r="D163" s="447"/>
      <c r="E163" s="447"/>
      <c r="F163" s="448"/>
      <c r="G163" s="865"/>
      <c r="H163" s="8"/>
    </row>
    <row r="164" spans="1:11">
      <c r="A164" s="446"/>
      <c r="B164" s="447"/>
      <c r="C164" s="447"/>
      <c r="D164" s="447"/>
      <c r="E164" s="447"/>
      <c r="F164" s="448"/>
      <c r="G164" s="865"/>
      <c r="H164" s="8"/>
    </row>
    <row r="165" spans="1:11" ht="15" customHeight="1">
      <c r="A165" s="446"/>
      <c r="B165" s="447"/>
      <c r="C165" s="447"/>
      <c r="D165" s="447"/>
      <c r="E165" s="447"/>
      <c r="F165" s="448"/>
      <c r="G165" s="865"/>
      <c r="H165" s="8"/>
      <c r="I165" s="94"/>
      <c r="J165" s="94"/>
      <c r="K165" s="94"/>
    </row>
    <row r="166" spans="1:11" ht="15" customHeight="1">
      <c r="A166" s="446"/>
      <c r="B166" s="447"/>
      <c r="C166" s="447"/>
      <c r="D166" s="447"/>
      <c r="E166" s="447"/>
      <c r="F166" s="448"/>
      <c r="G166" s="865"/>
      <c r="H166" s="168"/>
      <c r="I166" s="94"/>
      <c r="J166" s="94"/>
      <c r="K166" s="94"/>
    </row>
    <row r="167" spans="1:11">
      <c r="A167" s="446"/>
      <c r="B167" s="447"/>
      <c r="C167" s="447"/>
      <c r="D167" s="447"/>
      <c r="E167" s="447"/>
      <c r="F167" s="448"/>
      <c r="G167" s="865"/>
      <c r="H167" s="8"/>
    </row>
    <row r="168" spans="1:11">
      <c r="A168" s="446"/>
      <c r="B168" s="447"/>
      <c r="C168" s="447"/>
      <c r="D168" s="447"/>
      <c r="E168" s="447"/>
      <c r="F168" s="448"/>
      <c r="G168" s="865"/>
      <c r="H168" s="8"/>
    </row>
    <row r="169" spans="1:11">
      <c r="A169" s="446"/>
      <c r="B169" s="447"/>
      <c r="C169" s="447"/>
      <c r="D169" s="447"/>
      <c r="E169" s="447"/>
      <c r="F169" s="448"/>
      <c r="G169" s="865"/>
      <c r="H169" s="8"/>
    </row>
    <row r="170" spans="1:11">
      <c r="A170" s="446"/>
      <c r="B170" s="447"/>
      <c r="C170" s="447"/>
      <c r="D170" s="447"/>
      <c r="E170" s="447"/>
      <c r="F170" s="448"/>
      <c r="G170" s="865"/>
      <c r="H170" s="8"/>
    </row>
    <row r="171" spans="1:11" ht="15.75" thickBot="1">
      <c r="A171" s="449"/>
      <c r="B171" s="450"/>
      <c r="C171" s="450"/>
      <c r="D171" s="450"/>
      <c r="E171" s="450"/>
      <c r="F171" s="451"/>
      <c r="G171" s="866"/>
      <c r="H171" s="8"/>
    </row>
    <row r="172" spans="1:11" hidden="1" outlineLevel="1">
      <c r="A172" s="443"/>
      <c r="B172" s="444"/>
      <c r="C172" s="444"/>
      <c r="D172" s="444"/>
      <c r="E172" s="444"/>
      <c r="F172" s="444"/>
      <c r="G172" s="1320" t="s">
        <v>805</v>
      </c>
      <c r="H172" s="8"/>
    </row>
    <row r="173" spans="1:11" hidden="1" outlineLevel="1">
      <c r="A173" s="446"/>
      <c r="B173" s="447"/>
      <c r="C173" s="447"/>
      <c r="D173" s="447"/>
      <c r="E173" s="447"/>
      <c r="F173" s="447"/>
      <c r="G173" s="1300"/>
      <c r="H173" s="8"/>
    </row>
    <row r="174" spans="1:11" hidden="1" outlineLevel="1">
      <c r="A174" s="446"/>
      <c r="B174" s="447"/>
      <c r="C174" s="447"/>
      <c r="D174" s="447"/>
      <c r="E174" s="447"/>
      <c r="F174" s="447"/>
      <c r="G174" s="1300"/>
      <c r="H174" s="8"/>
    </row>
    <row r="175" spans="1:11" hidden="1" outlineLevel="1">
      <c r="A175" s="446"/>
      <c r="B175" s="447"/>
      <c r="C175" s="447"/>
      <c r="D175" s="447"/>
      <c r="E175" s="447"/>
      <c r="F175" s="447"/>
      <c r="G175" s="1300"/>
      <c r="H175" s="8"/>
    </row>
    <row r="176" spans="1:11" hidden="1" outlineLevel="1">
      <c r="A176" s="446"/>
      <c r="B176" s="447"/>
      <c r="C176" s="447"/>
      <c r="D176" s="447"/>
      <c r="E176" s="447"/>
      <c r="F176" s="447"/>
      <c r="G176" s="1300"/>
      <c r="H176" s="8"/>
    </row>
    <row r="177" spans="1:8" hidden="1" outlineLevel="1">
      <c r="A177" s="446"/>
      <c r="B177" s="447"/>
      <c r="C177" s="447"/>
      <c r="D177" s="447"/>
      <c r="E177" s="447"/>
      <c r="F177" s="447"/>
      <c r="G177" s="1300"/>
      <c r="H177" s="8"/>
    </row>
    <row r="178" spans="1:8" hidden="1" outlineLevel="1">
      <c r="A178" s="446"/>
      <c r="B178" s="447"/>
      <c r="C178" s="447"/>
      <c r="D178" s="447"/>
      <c r="E178" s="447"/>
      <c r="F178" s="447"/>
      <c r="G178" s="1300"/>
      <c r="H178" s="8"/>
    </row>
    <row r="179" spans="1:8" hidden="1" outlineLevel="1">
      <c r="A179" s="446"/>
      <c r="B179" s="447"/>
      <c r="C179" s="447"/>
      <c r="D179" s="447"/>
      <c r="E179" s="447"/>
      <c r="F179" s="447"/>
      <c r="G179" s="1300"/>
      <c r="H179" s="8"/>
    </row>
    <row r="180" spans="1:8" hidden="1" outlineLevel="1">
      <c r="A180" s="446"/>
      <c r="B180" s="447"/>
      <c r="C180" s="447"/>
      <c r="D180" s="447"/>
      <c r="E180" s="447"/>
      <c r="F180" s="447"/>
      <c r="G180" s="1300"/>
      <c r="H180" s="8"/>
    </row>
    <row r="181" spans="1:8" ht="15.75" hidden="1" outlineLevel="1" thickBot="1">
      <c r="A181" s="449"/>
      <c r="B181" s="450"/>
      <c r="C181" s="450"/>
      <c r="D181" s="450"/>
      <c r="E181" s="450"/>
      <c r="F181" s="450"/>
      <c r="G181" s="130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K19" sqref="K19"/>
    </sheetView>
  </sheetViews>
  <sheetFormatPr defaultRowHeight="15" outlineLevelRow="1"/>
  <cols>
    <col min="1" max="6" width="25.7109375" customWidth="1"/>
    <col min="7" max="7" width="20.7109375" customWidth="1"/>
  </cols>
  <sheetData>
    <row r="1" spans="1:8">
      <c r="A1" s="836" t="s">
        <v>741</v>
      </c>
      <c r="B1" s="836"/>
      <c r="C1" s="836"/>
      <c r="D1" s="836"/>
      <c r="E1" s="836"/>
      <c r="F1" s="836"/>
      <c r="G1" s="335"/>
      <c r="H1" s="231"/>
    </row>
    <row r="2" spans="1:8">
      <c r="A2" s="836" t="s">
        <v>255</v>
      </c>
      <c r="B2" s="836"/>
      <c r="C2" s="836"/>
      <c r="D2" s="836"/>
      <c r="E2" s="836"/>
      <c r="F2" s="836"/>
      <c r="G2" s="335"/>
      <c r="H2" s="231"/>
    </row>
    <row r="3" spans="1:8" ht="15.75" thickBot="1">
      <c r="A3" s="837"/>
      <c r="B3" s="837"/>
      <c r="C3" s="837"/>
      <c r="D3" s="837"/>
      <c r="E3" s="837"/>
      <c r="F3" s="837"/>
      <c r="G3" s="837"/>
    </row>
    <row r="4" spans="1:8">
      <c r="A4" s="838" t="s">
        <v>31</v>
      </c>
      <c r="B4" s="839"/>
      <c r="C4" s="839"/>
      <c r="D4" s="839"/>
      <c r="E4" s="839"/>
      <c r="F4" s="839"/>
      <c r="G4" s="844" t="s">
        <v>1064</v>
      </c>
    </row>
    <row r="5" spans="1:8" ht="15.75" thickBot="1">
      <c r="A5" s="841"/>
      <c r="B5" s="842"/>
      <c r="C5" s="842"/>
      <c r="D5" s="842"/>
      <c r="E5" s="842"/>
      <c r="F5" s="842"/>
      <c r="G5" s="871"/>
    </row>
    <row r="6" spans="1:8" ht="15.75" thickBot="1">
      <c r="A6" s="1424" t="str">
        <f>Obsah!A3</f>
        <v>Informace platné k datu</v>
      </c>
      <c r="B6" s="1425"/>
      <c r="C6" s="344"/>
      <c r="D6" s="344"/>
      <c r="E6" s="344"/>
      <c r="F6" s="355">
        <f>Obsah!C3</f>
        <v>42369</v>
      </c>
      <c r="G6" s="349"/>
    </row>
    <row r="7" spans="1:8" ht="15" customHeight="1">
      <c r="A7" s="877" t="s">
        <v>131</v>
      </c>
      <c r="B7" s="878"/>
      <c r="C7" s="878"/>
      <c r="D7" s="878"/>
      <c r="E7" s="878"/>
      <c r="F7" s="907"/>
      <c r="G7" s="1106" t="s">
        <v>806</v>
      </c>
    </row>
    <row r="8" spans="1:8">
      <c r="A8" s="879"/>
      <c r="B8" s="880"/>
      <c r="C8" s="880"/>
      <c r="D8" s="880"/>
      <c r="E8" s="880"/>
      <c r="F8" s="881"/>
      <c r="G8" s="1107"/>
    </row>
    <row r="9" spans="1:8">
      <c r="A9" s="879"/>
      <c r="B9" s="880"/>
      <c r="C9" s="880"/>
      <c r="D9" s="880"/>
      <c r="E9" s="880"/>
      <c r="F9" s="881"/>
      <c r="G9" s="1107"/>
    </row>
    <row r="10" spans="1:8">
      <c r="A10" s="879"/>
      <c r="B10" s="880"/>
      <c r="C10" s="880"/>
      <c r="D10" s="880"/>
      <c r="E10" s="880"/>
      <c r="F10" s="881"/>
      <c r="G10" s="1107"/>
    </row>
    <row r="11" spans="1:8">
      <c r="A11" s="879"/>
      <c r="B11" s="880"/>
      <c r="C11" s="880"/>
      <c r="D11" s="880"/>
      <c r="E11" s="880"/>
      <c r="F11" s="881"/>
      <c r="G11" s="1107"/>
    </row>
    <row r="12" spans="1:8" ht="15.75" thickBot="1">
      <c r="A12" s="1423"/>
      <c r="B12" s="1351"/>
      <c r="C12" s="1351"/>
      <c r="D12" s="1351"/>
      <c r="E12" s="1351"/>
      <c r="F12" s="1352"/>
      <c r="G12" s="1108"/>
    </row>
    <row r="13" spans="1:8">
      <c r="A13" s="877" t="s">
        <v>132</v>
      </c>
      <c r="B13" s="878"/>
      <c r="C13" s="878"/>
      <c r="D13" s="878"/>
      <c r="E13" s="878"/>
      <c r="F13" s="907"/>
      <c r="G13" s="1059" t="s">
        <v>807</v>
      </c>
    </row>
    <row r="14" spans="1:8">
      <c r="A14" s="879"/>
      <c r="B14" s="880"/>
      <c r="C14" s="880"/>
      <c r="D14" s="880"/>
      <c r="E14" s="880"/>
      <c r="F14" s="881"/>
      <c r="G14" s="1060"/>
    </row>
    <row r="15" spans="1:8">
      <c r="A15" s="879"/>
      <c r="B15" s="880"/>
      <c r="C15" s="880"/>
      <c r="D15" s="880"/>
      <c r="E15" s="880"/>
      <c r="F15" s="881"/>
      <c r="G15" s="1060"/>
    </row>
    <row r="16" spans="1:8">
      <c r="A16" s="879"/>
      <c r="B16" s="880"/>
      <c r="C16" s="880"/>
      <c r="D16" s="880"/>
      <c r="E16" s="880"/>
      <c r="F16" s="881"/>
      <c r="G16" s="1060"/>
    </row>
    <row r="17" spans="1:7">
      <c r="A17" s="879"/>
      <c r="B17" s="880"/>
      <c r="C17" s="880"/>
      <c r="D17" s="880"/>
      <c r="E17" s="880"/>
      <c r="F17" s="881"/>
      <c r="G17" s="1060"/>
    </row>
    <row r="18" spans="1:7" ht="15.75" thickBot="1">
      <c r="A18" s="1423"/>
      <c r="B18" s="1351"/>
      <c r="C18" s="1351"/>
      <c r="D18" s="1351"/>
      <c r="E18" s="1351"/>
      <c r="F18" s="1352"/>
      <c r="G18" s="1073"/>
    </row>
    <row r="19" spans="1:7">
      <c r="A19" s="877" t="s">
        <v>133</v>
      </c>
      <c r="B19" s="878"/>
      <c r="C19" s="878"/>
      <c r="D19" s="878"/>
      <c r="E19" s="878"/>
      <c r="F19" s="907"/>
      <c r="G19" s="1106" t="s">
        <v>808</v>
      </c>
    </row>
    <row r="20" spans="1:7">
      <c r="A20" s="1404"/>
      <c r="B20" s="1405"/>
      <c r="C20" s="1405"/>
      <c r="D20" s="1405"/>
      <c r="E20" s="1405"/>
      <c r="F20" s="1406"/>
      <c r="G20" s="1107"/>
    </row>
    <row r="21" spans="1:7">
      <c r="A21" s="1404"/>
      <c r="B21" s="1405"/>
      <c r="C21" s="1405"/>
      <c r="D21" s="1405"/>
      <c r="E21" s="1405"/>
      <c r="F21" s="1406"/>
      <c r="G21" s="1107"/>
    </row>
    <row r="22" spans="1:7">
      <c r="A22" s="1404"/>
      <c r="B22" s="1405"/>
      <c r="C22" s="1405"/>
      <c r="D22" s="1405"/>
      <c r="E22" s="1405"/>
      <c r="F22" s="1406"/>
      <c r="G22" s="1107"/>
    </row>
    <row r="23" spans="1:7">
      <c r="A23" s="1404"/>
      <c r="B23" s="1405"/>
      <c r="C23" s="1405"/>
      <c r="D23" s="1405"/>
      <c r="E23" s="1405"/>
      <c r="F23" s="1406"/>
      <c r="G23" s="1107"/>
    </row>
    <row r="24" spans="1:7" ht="15.75" thickBot="1">
      <c r="A24" s="1407"/>
      <c r="B24" s="1408"/>
      <c r="C24" s="1408"/>
      <c r="D24" s="1408"/>
      <c r="E24" s="1408"/>
      <c r="F24" s="1409"/>
      <c r="G24" s="1108"/>
    </row>
    <row r="25" spans="1:7" ht="15" customHeight="1">
      <c r="A25" s="877" t="s">
        <v>134</v>
      </c>
      <c r="B25" s="878"/>
      <c r="C25" s="878"/>
      <c r="D25" s="878"/>
      <c r="E25" s="878"/>
      <c r="F25" s="907"/>
      <c r="G25" s="802" t="s">
        <v>809</v>
      </c>
    </row>
    <row r="26" spans="1:7">
      <c r="A26" s="879" t="s">
        <v>135</v>
      </c>
      <c r="B26" s="880"/>
      <c r="C26" s="880" t="s">
        <v>136</v>
      </c>
      <c r="D26" s="880"/>
      <c r="E26" s="880" t="s">
        <v>137</v>
      </c>
      <c r="F26" s="881"/>
      <c r="G26" s="803"/>
    </row>
    <row r="27" spans="1:7">
      <c r="A27" s="1404"/>
      <c r="B27" s="1405"/>
      <c r="C27" s="880"/>
      <c r="D27" s="880"/>
      <c r="E27" s="1405"/>
      <c r="F27" s="1406"/>
      <c r="G27" s="803"/>
    </row>
    <row r="28" spans="1:7">
      <c r="A28" s="1404"/>
      <c r="B28" s="1405"/>
      <c r="C28" s="880"/>
      <c r="D28" s="880"/>
      <c r="E28" s="1405"/>
      <c r="F28" s="1406"/>
      <c r="G28" s="803"/>
    </row>
    <row r="29" spans="1:7">
      <c r="A29" s="1404"/>
      <c r="B29" s="1405"/>
      <c r="C29" s="880"/>
      <c r="D29" s="880"/>
      <c r="E29" s="1405"/>
      <c r="F29" s="1406"/>
      <c r="G29" s="803"/>
    </row>
    <row r="30" spans="1:7">
      <c r="A30" s="1404"/>
      <c r="B30" s="1405"/>
      <c r="C30" s="1405"/>
      <c r="D30" s="1405"/>
      <c r="E30" s="1405"/>
      <c r="F30" s="1406"/>
      <c r="G30" s="803"/>
    </row>
    <row r="31" spans="1:7" ht="15.75" thickBot="1">
      <c r="A31" s="1407"/>
      <c r="B31" s="1408"/>
      <c r="C31" s="1408"/>
      <c r="D31" s="1408"/>
      <c r="E31" s="1408"/>
      <c r="F31" s="1409"/>
      <c r="G31" s="803"/>
    </row>
    <row r="32" spans="1:7" hidden="1" outlineLevel="1">
      <c r="A32" s="1417"/>
      <c r="B32" s="1416"/>
      <c r="C32" s="1412"/>
      <c r="D32" s="1416"/>
      <c r="E32" s="1412"/>
      <c r="F32" s="1418"/>
      <c r="G32" s="803" t="s">
        <v>809</v>
      </c>
    </row>
    <row r="33" spans="1:7" hidden="1" outlineLevel="1">
      <c r="A33" s="1092"/>
      <c r="B33" s="1359"/>
      <c r="C33" s="881"/>
      <c r="D33" s="1359"/>
      <c r="E33" s="881"/>
      <c r="F33" s="1093"/>
      <c r="G33" s="803"/>
    </row>
    <row r="34" spans="1:7" hidden="1" outlineLevel="1">
      <c r="A34" s="1092"/>
      <c r="B34" s="1359"/>
      <c r="C34" s="881"/>
      <c r="D34" s="1359"/>
      <c r="E34" s="881"/>
      <c r="F34" s="1093"/>
      <c r="G34" s="803"/>
    </row>
    <row r="35" spans="1:7" hidden="1" outlineLevel="1">
      <c r="A35" s="1092"/>
      <c r="B35" s="1359"/>
      <c r="C35" s="881"/>
      <c r="D35" s="1359"/>
      <c r="E35" s="881"/>
      <c r="F35" s="1093"/>
      <c r="G35" s="803"/>
    </row>
    <row r="36" spans="1:7" hidden="1" outlineLevel="1">
      <c r="A36" s="1092"/>
      <c r="B36" s="1359"/>
      <c r="C36" s="881"/>
      <c r="D36" s="1359"/>
      <c r="E36" s="881"/>
      <c r="F36" s="1093"/>
      <c r="G36" s="803"/>
    </row>
    <row r="37" spans="1:7" hidden="1" outlineLevel="1">
      <c r="A37" s="1092"/>
      <c r="B37" s="1359"/>
      <c r="C37" s="881"/>
      <c r="D37" s="1359"/>
      <c r="E37" s="881"/>
      <c r="F37" s="1093"/>
      <c r="G37" s="803"/>
    </row>
    <row r="38" spans="1:7" hidden="1" outlineLevel="1">
      <c r="A38" s="1419"/>
      <c r="B38" s="1420"/>
      <c r="C38" s="881"/>
      <c r="D38" s="1359"/>
      <c r="E38" s="881"/>
      <c r="F38" s="1093"/>
      <c r="G38" s="803"/>
    </row>
    <row r="39" spans="1:7" hidden="1" outlineLevel="1">
      <c r="A39" s="1092"/>
      <c r="B39" s="1359"/>
      <c r="C39" s="881"/>
      <c r="D39" s="1359"/>
      <c r="E39" s="881"/>
      <c r="F39" s="1093"/>
      <c r="G39" s="803"/>
    </row>
    <row r="40" spans="1:7" hidden="1" outlineLevel="1">
      <c r="A40" s="1092"/>
      <c r="B40" s="1359"/>
      <c r="C40" s="881"/>
      <c r="D40" s="1359"/>
      <c r="E40" s="881"/>
      <c r="F40" s="1093"/>
      <c r="G40" s="803"/>
    </row>
    <row r="41" spans="1:7" ht="15.75" hidden="1" outlineLevel="1" thickBot="1">
      <c r="A41" s="1099"/>
      <c r="B41" s="1361"/>
      <c r="C41" s="1352"/>
      <c r="D41" s="1361"/>
      <c r="E41" s="1421"/>
      <c r="F41" s="1422"/>
      <c r="G41" s="804"/>
    </row>
    <row r="42" spans="1:7" collapsed="1">
      <c r="A42" s="1413" t="s">
        <v>138</v>
      </c>
      <c r="B42" s="1414"/>
      <c r="C42" s="1414"/>
      <c r="D42" s="1414"/>
      <c r="E42" s="1414"/>
      <c r="F42" s="1415"/>
      <c r="G42" s="802" t="s">
        <v>810</v>
      </c>
    </row>
    <row r="43" spans="1:7">
      <c r="A43" s="1307"/>
      <c r="B43" s="1308"/>
      <c r="C43" s="1308"/>
      <c r="D43" s="1308"/>
      <c r="E43" s="1308"/>
      <c r="F43" s="1309"/>
      <c r="G43" s="803"/>
    </row>
    <row r="44" spans="1:7">
      <c r="A44" s="879"/>
      <c r="B44" s="880"/>
      <c r="C44" s="880"/>
      <c r="D44" s="880"/>
      <c r="E44" s="880"/>
      <c r="F44" s="881"/>
      <c r="G44" s="803"/>
    </row>
    <row r="45" spans="1:7">
      <c r="A45" s="879"/>
      <c r="B45" s="880"/>
      <c r="C45" s="880"/>
      <c r="D45" s="880"/>
      <c r="E45" s="880"/>
      <c r="F45" s="881"/>
      <c r="G45" s="803"/>
    </row>
    <row r="46" spans="1:7">
      <c r="A46" s="1404"/>
      <c r="B46" s="1405"/>
      <c r="C46" s="1405"/>
      <c r="D46" s="1405"/>
      <c r="E46" s="1405"/>
      <c r="F46" s="1406"/>
      <c r="G46" s="803"/>
    </row>
    <row r="47" spans="1:7" ht="15.75" thickBot="1">
      <c r="A47" s="1407"/>
      <c r="B47" s="1408"/>
      <c r="C47" s="1408"/>
      <c r="D47" s="1408"/>
      <c r="E47" s="1408"/>
      <c r="F47" s="1409"/>
      <c r="G47" s="803"/>
    </row>
    <row r="48" spans="1:7" hidden="1" outlineLevel="1">
      <c r="A48" s="1410"/>
      <c r="B48" s="1411"/>
      <c r="C48" s="1411"/>
      <c r="D48" s="1411"/>
      <c r="E48" s="1411"/>
      <c r="F48" s="1412"/>
      <c r="G48" s="803" t="s">
        <v>810</v>
      </c>
    </row>
    <row r="49" spans="1:7" hidden="1" outlineLevel="1">
      <c r="A49" s="1404"/>
      <c r="B49" s="1405"/>
      <c r="C49" s="1405"/>
      <c r="D49" s="1405"/>
      <c r="E49" s="1405"/>
      <c r="F49" s="1406"/>
      <c r="G49" s="803"/>
    </row>
    <row r="50" spans="1:7" hidden="1" outlineLevel="1">
      <c r="A50" s="1404"/>
      <c r="B50" s="1405"/>
      <c r="C50" s="1405"/>
      <c r="D50" s="1405"/>
      <c r="E50" s="1405"/>
      <c r="F50" s="1406"/>
      <c r="G50" s="803"/>
    </row>
    <row r="51" spans="1:7" hidden="1" outlineLevel="1">
      <c r="A51" s="1404"/>
      <c r="B51" s="1405"/>
      <c r="C51" s="1405"/>
      <c r="D51" s="1405"/>
      <c r="E51" s="1405"/>
      <c r="F51" s="1406"/>
      <c r="G51" s="803"/>
    </row>
    <row r="52" spans="1:7" ht="15.75" hidden="1" outlineLevel="1" thickBot="1">
      <c r="A52" s="1407"/>
      <c r="B52" s="1408"/>
      <c r="C52" s="1408"/>
      <c r="D52" s="1408"/>
      <c r="E52" s="1408"/>
      <c r="F52" s="1409"/>
      <c r="G52" s="804"/>
    </row>
    <row r="53" spans="1:7" collapsed="1">
      <c r="A53" s="1401" t="s">
        <v>139</v>
      </c>
      <c r="B53" s="1402"/>
      <c r="C53" s="1402"/>
      <c r="D53" s="1402"/>
      <c r="E53" s="1402"/>
      <c r="F53" s="1403"/>
      <c r="G53" s="864" t="s">
        <v>811</v>
      </c>
    </row>
    <row r="54" spans="1:7">
      <c r="A54" s="1400" t="s">
        <v>140</v>
      </c>
      <c r="B54" s="1397"/>
      <c r="C54" s="1397"/>
      <c r="D54" s="1397" t="s">
        <v>141</v>
      </c>
      <c r="E54" s="1397"/>
      <c r="F54" s="884"/>
      <c r="G54" s="865"/>
    </row>
    <row r="55" spans="1:7">
      <c r="A55" s="676" t="s">
        <v>142</v>
      </c>
      <c r="B55" s="1397" t="s">
        <v>143</v>
      </c>
      <c r="C55" s="1397"/>
      <c r="D55" s="675" t="s">
        <v>142</v>
      </c>
      <c r="E55" s="1397" t="s">
        <v>143</v>
      </c>
      <c r="F55" s="884"/>
      <c r="G55" s="865"/>
    </row>
    <row r="56" spans="1:7">
      <c r="A56" s="676"/>
      <c r="B56" s="1397"/>
      <c r="C56" s="1397"/>
      <c r="D56" s="675"/>
      <c r="E56" s="1397"/>
      <c r="F56" s="884"/>
      <c r="G56" s="865"/>
    </row>
    <row r="57" spans="1:7">
      <c r="A57" s="676"/>
      <c r="B57" s="1397"/>
      <c r="C57" s="1397"/>
      <c r="D57" s="675"/>
      <c r="E57" s="1397"/>
      <c r="F57" s="884"/>
      <c r="G57" s="865"/>
    </row>
    <row r="58" spans="1:7">
      <c r="A58" s="676"/>
      <c r="B58" s="1397"/>
      <c r="C58" s="1397"/>
      <c r="D58" s="675"/>
      <c r="E58" s="1397"/>
      <c r="F58" s="884"/>
      <c r="G58" s="865"/>
    </row>
    <row r="59" spans="1:7">
      <c r="A59" s="676"/>
      <c r="B59" s="1397"/>
      <c r="C59" s="1397"/>
      <c r="D59" s="675"/>
      <c r="E59" s="1397"/>
      <c r="F59" s="884"/>
      <c r="G59" s="865"/>
    </row>
    <row r="60" spans="1:7" ht="15.75" thickBot="1">
      <c r="A60" s="679"/>
      <c r="B60" s="1396"/>
      <c r="C60" s="1396"/>
      <c r="D60" s="677"/>
      <c r="E60" s="1396"/>
      <c r="F60" s="874"/>
      <c r="G60" s="1081"/>
    </row>
    <row r="61" spans="1:7" ht="15" hidden="1" customHeight="1" outlineLevel="1">
      <c r="A61" s="680"/>
      <c r="B61" s="1398"/>
      <c r="C61" s="1398"/>
      <c r="D61" s="678"/>
      <c r="E61" s="1398"/>
      <c r="F61" s="1399"/>
      <c r="G61" s="865" t="s">
        <v>811</v>
      </c>
    </row>
    <row r="62" spans="1:7" ht="15" hidden="1" customHeight="1" outlineLevel="1">
      <c r="A62" s="676"/>
      <c r="B62" s="1397"/>
      <c r="C62" s="1397"/>
      <c r="D62" s="675"/>
      <c r="E62" s="1397"/>
      <c r="F62" s="884"/>
      <c r="G62" s="865"/>
    </row>
    <row r="63" spans="1:7" ht="15" hidden="1" customHeight="1" outlineLevel="1">
      <c r="A63" s="676"/>
      <c r="B63" s="1397"/>
      <c r="C63" s="1397"/>
      <c r="D63" s="675"/>
      <c r="E63" s="1397"/>
      <c r="F63" s="884"/>
      <c r="G63" s="865"/>
    </row>
    <row r="64" spans="1:7" ht="15" hidden="1" customHeight="1" outlineLevel="1">
      <c r="A64" s="676"/>
      <c r="B64" s="1397"/>
      <c r="C64" s="1397"/>
      <c r="D64" s="675"/>
      <c r="E64" s="1397"/>
      <c r="F64" s="884"/>
      <c r="G64" s="865"/>
    </row>
    <row r="65" spans="1:7" ht="15" hidden="1" customHeight="1" outlineLevel="1">
      <c r="A65" s="676"/>
      <c r="B65" s="1397"/>
      <c r="C65" s="1397"/>
      <c r="D65" s="675"/>
      <c r="E65" s="1397"/>
      <c r="F65" s="884"/>
      <c r="G65" s="865"/>
    </row>
    <row r="66" spans="1:7" ht="15" hidden="1" customHeight="1" outlineLevel="1">
      <c r="A66" s="676"/>
      <c r="B66" s="1397"/>
      <c r="C66" s="1397"/>
      <c r="D66" s="675"/>
      <c r="E66" s="1397"/>
      <c r="F66" s="884"/>
      <c r="G66" s="865"/>
    </row>
    <row r="67" spans="1:7" ht="15" hidden="1" customHeight="1" outlineLevel="1">
      <c r="A67" s="676"/>
      <c r="B67" s="1397"/>
      <c r="C67" s="1397"/>
      <c r="D67" s="675"/>
      <c r="E67" s="1397"/>
      <c r="F67" s="884"/>
      <c r="G67" s="865"/>
    </row>
    <row r="68" spans="1:7" ht="15" hidden="1" customHeight="1" outlineLevel="1">
      <c r="A68" s="676"/>
      <c r="B68" s="1397"/>
      <c r="C68" s="1397"/>
      <c r="D68" s="675"/>
      <c r="E68" s="1397"/>
      <c r="F68" s="884"/>
      <c r="G68" s="865"/>
    </row>
    <row r="69" spans="1:7" ht="15" hidden="1" customHeight="1" outlineLevel="1">
      <c r="A69" s="676"/>
      <c r="B69" s="1397"/>
      <c r="C69" s="1397"/>
      <c r="D69" s="675"/>
      <c r="E69" s="1397"/>
      <c r="F69" s="884"/>
      <c r="G69" s="865"/>
    </row>
    <row r="70" spans="1:7" ht="15" hidden="1" customHeight="1" outlineLevel="1">
      <c r="A70" s="676"/>
      <c r="B70" s="1397"/>
      <c r="C70" s="1397"/>
      <c r="D70" s="675"/>
      <c r="E70" s="1397"/>
      <c r="F70" s="884"/>
      <c r="G70" s="865"/>
    </row>
    <row r="71" spans="1:7" ht="15" hidden="1" customHeight="1" outlineLevel="1">
      <c r="A71" s="676"/>
      <c r="B71" s="1397"/>
      <c r="C71" s="1397"/>
      <c r="D71" s="675"/>
      <c r="E71" s="1397"/>
      <c r="F71" s="884"/>
      <c r="G71" s="865"/>
    </row>
    <row r="72" spans="1:7" ht="15" hidden="1" customHeight="1" outlineLevel="1">
      <c r="A72" s="676"/>
      <c r="B72" s="1397"/>
      <c r="C72" s="1397"/>
      <c r="D72" s="675"/>
      <c r="E72" s="1397"/>
      <c r="F72" s="884"/>
      <c r="G72" s="865"/>
    </row>
    <row r="73" spans="1:7" ht="15" hidden="1" customHeight="1" outlineLevel="1">
      <c r="A73" s="676"/>
      <c r="B73" s="1397"/>
      <c r="C73" s="1397"/>
      <c r="D73" s="675"/>
      <c r="E73" s="1397"/>
      <c r="F73" s="884"/>
      <c r="G73" s="865"/>
    </row>
    <row r="74" spans="1:7" ht="15" hidden="1" customHeight="1" outlineLevel="1">
      <c r="A74" s="676"/>
      <c r="B74" s="1397"/>
      <c r="C74" s="1397"/>
      <c r="D74" s="675"/>
      <c r="E74" s="1397"/>
      <c r="F74" s="884"/>
      <c r="G74" s="865"/>
    </row>
    <row r="75" spans="1:7" ht="15" hidden="1" customHeight="1" outlineLevel="1">
      <c r="A75" s="676"/>
      <c r="B75" s="1397"/>
      <c r="C75" s="1397"/>
      <c r="D75" s="675"/>
      <c r="E75" s="1397"/>
      <c r="F75" s="884"/>
      <c r="G75" s="865"/>
    </row>
    <row r="76" spans="1:7" ht="15.75" hidden="1" outlineLevel="1" thickBot="1">
      <c r="A76" s="679"/>
      <c r="B76" s="1396"/>
      <c r="C76" s="1396"/>
      <c r="D76" s="677"/>
      <c r="E76" s="910"/>
      <c r="F76" s="1334"/>
      <c r="G76" s="866"/>
    </row>
    <row r="77" spans="1:7" collapsed="1">
      <c r="A77" s="1126" t="s">
        <v>144</v>
      </c>
      <c r="B77" s="1127"/>
      <c r="C77" s="1127"/>
      <c r="D77" s="1127"/>
      <c r="E77" s="1127"/>
      <c r="F77" s="1127"/>
      <c r="G77" s="864" t="s">
        <v>812</v>
      </c>
    </row>
    <row r="78" spans="1:7">
      <c r="A78" s="486"/>
      <c r="B78" s="487"/>
      <c r="C78" s="487"/>
      <c r="D78" s="487"/>
      <c r="E78" s="487"/>
      <c r="F78" s="488"/>
      <c r="G78" s="865"/>
    </row>
    <row r="79" spans="1:7">
      <c r="A79" s="489"/>
      <c r="B79" s="490"/>
      <c r="C79" s="490"/>
      <c r="D79" s="490"/>
      <c r="E79" s="490"/>
      <c r="F79" s="491"/>
      <c r="G79" s="865"/>
    </row>
    <row r="80" spans="1:7">
      <c r="A80" s="489"/>
      <c r="B80" s="490"/>
      <c r="C80" s="490"/>
      <c r="D80" s="490"/>
      <c r="E80" s="490"/>
      <c r="F80" s="491"/>
      <c r="G80" s="865"/>
    </row>
    <row r="81" spans="1:7">
      <c r="A81" s="489"/>
      <c r="B81" s="490"/>
      <c r="C81" s="490"/>
      <c r="D81" s="490"/>
      <c r="E81" s="490"/>
      <c r="F81" s="491"/>
      <c r="G81" s="865"/>
    </row>
    <row r="82" spans="1:7">
      <c r="A82" s="712"/>
      <c r="B82" s="713"/>
      <c r="C82" s="713"/>
      <c r="D82" s="713"/>
      <c r="E82" s="713"/>
      <c r="F82" s="714"/>
      <c r="G82" s="1081"/>
    </row>
    <row r="83" spans="1:7" hidden="1" outlineLevel="1">
      <c r="A83" s="489"/>
      <c r="B83" s="490"/>
      <c r="C83" s="490"/>
      <c r="D83" s="490"/>
      <c r="E83" s="490"/>
      <c r="F83" s="491"/>
      <c r="G83" s="1284" t="s">
        <v>145</v>
      </c>
    </row>
    <row r="84" spans="1:7" hidden="1" outlineLevel="1">
      <c r="A84" s="489"/>
      <c r="B84" s="490"/>
      <c r="C84" s="490"/>
      <c r="D84" s="490"/>
      <c r="E84" s="490"/>
      <c r="F84" s="491"/>
      <c r="G84" s="1284"/>
    </row>
    <row r="85" spans="1:7" hidden="1" outlineLevel="1">
      <c r="A85" s="489"/>
      <c r="B85" s="490"/>
      <c r="C85" s="490"/>
      <c r="D85" s="490"/>
      <c r="E85" s="490"/>
      <c r="F85" s="491"/>
      <c r="G85" s="1284"/>
    </row>
    <row r="86" spans="1:7" hidden="1" outlineLevel="1">
      <c r="A86" s="489"/>
      <c r="B86" s="490"/>
      <c r="C86" s="490"/>
      <c r="D86" s="490"/>
      <c r="E86" s="490"/>
      <c r="F86" s="491"/>
      <c r="G86" s="1284"/>
    </row>
    <row r="87" spans="1:7" hidden="1" outlineLevel="1">
      <c r="A87" s="489"/>
      <c r="B87" s="490"/>
      <c r="C87" s="490"/>
      <c r="D87" s="490"/>
      <c r="E87" s="490"/>
      <c r="F87" s="491"/>
      <c r="G87" s="1284"/>
    </row>
    <row r="88" spans="1:7" hidden="1" outlineLevel="1">
      <c r="A88" s="489"/>
      <c r="B88" s="490"/>
      <c r="C88" s="490"/>
      <c r="D88" s="490"/>
      <c r="E88" s="490"/>
      <c r="F88" s="491"/>
      <c r="G88" s="1284"/>
    </row>
    <row r="89" spans="1:7" hidden="1" outlineLevel="1">
      <c r="A89" s="489"/>
      <c r="B89" s="490"/>
      <c r="C89" s="490"/>
      <c r="D89" s="490"/>
      <c r="E89" s="490"/>
      <c r="F89" s="491"/>
      <c r="G89" s="1284"/>
    </row>
    <row r="90" spans="1:7" hidden="1" outlineLevel="1">
      <c r="A90" s="489"/>
      <c r="B90" s="490"/>
      <c r="C90" s="490"/>
      <c r="D90" s="490"/>
      <c r="E90" s="490"/>
      <c r="F90" s="491"/>
      <c r="G90" s="1284"/>
    </row>
    <row r="91" spans="1:7" hidden="1" outlineLevel="1">
      <c r="A91" s="489"/>
      <c r="B91" s="490"/>
      <c r="C91" s="490"/>
      <c r="D91" s="490"/>
      <c r="E91" s="490"/>
      <c r="F91" s="491"/>
      <c r="G91" s="1284"/>
    </row>
    <row r="92" spans="1:7" ht="15.75" hidden="1" outlineLevel="1" thickBot="1">
      <c r="A92" s="492"/>
      <c r="B92" s="493"/>
      <c r="C92" s="493"/>
      <c r="D92" s="493"/>
      <c r="E92" s="493"/>
      <c r="F92" s="494"/>
      <c r="G92" s="1285"/>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6" t="s">
        <v>742</v>
      </c>
      <c r="B1" s="836"/>
      <c r="C1" s="836"/>
      <c r="D1" s="836"/>
      <c r="E1" s="836"/>
      <c r="F1" s="336"/>
      <c r="G1" s="335"/>
      <c r="H1" s="231"/>
    </row>
    <row r="2" spans="1:8">
      <c r="A2" s="836" t="s">
        <v>257</v>
      </c>
      <c r="B2" s="836"/>
      <c r="C2" s="836"/>
      <c r="D2" s="836"/>
      <c r="E2" s="836"/>
      <c r="F2" s="336"/>
      <c r="G2" s="335"/>
      <c r="H2" s="231"/>
    </row>
    <row r="3" spans="1:8" ht="15.75" thickBot="1">
      <c r="A3" s="837"/>
      <c r="B3" s="837"/>
      <c r="C3" s="837"/>
      <c r="D3" s="837"/>
      <c r="E3" s="837"/>
      <c r="F3" s="837"/>
      <c r="G3" s="837"/>
    </row>
    <row r="4" spans="1:8">
      <c r="A4" s="838" t="s">
        <v>31</v>
      </c>
      <c r="B4" s="839"/>
      <c r="C4" s="839"/>
      <c r="D4" s="839"/>
      <c r="E4" s="839"/>
      <c r="F4" s="340"/>
      <c r="G4" s="844" t="s">
        <v>1064</v>
      </c>
    </row>
    <row r="5" spans="1:8" ht="15.75" thickBot="1">
      <c r="A5" s="841"/>
      <c r="B5" s="842"/>
      <c r="C5" s="842"/>
      <c r="D5" s="842"/>
      <c r="E5" s="842"/>
      <c r="F5" s="341"/>
      <c r="G5" s="871"/>
    </row>
    <row r="6" spans="1:8" ht="15.75" customHeight="1" thickBot="1">
      <c r="A6" s="1424" t="str">
        <f>Obsah!A3</f>
        <v>Informace platné k datu</v>
      </c>
      <c r="B6" s="1425"/>
      <c r="C6" s="1425"/>
      <c r="D6" s="1439"/>
      <c r="E6" s="355">
        <f>Obsah!C3</f>
        <v>42369</v>
      </c>
      <c r="F6" s="348"/>
      <c r="G6" s="349"/>
    </row>
    <row r="7" spans="1:8" ht="30" customHeight="1">
      <c r="A7" s="1094" t="s">
        <v>146</v>
      </c>
      <c r="B7" s="1095"/>
      <c r="C7" s="1402" t="s">
        <v>147</v>
      </c>
      <c r="D7" s="1426" t="s">
        <v>708</v>
      </c>
      <c r="E7" s="243" t="s">
        <v>148</v>
      </c>
      <c r="F7" s="17"/>
      <c r="G7" s="1320" t="s">
        <v>813</v>
      </c>
    </row>
    <row r="8" spans="1:8" ht="32.25" customHeight="1">
      <c r="A8" s="1111"/>
      <c r="B8" s="1112"/>
      <c r="C8" s="1397"/>
      <c r="D8" s="1427"/>
      <c r="E8" s="242" t="s">
        <v>149</v>
      </c>
      <c r="F8" s="18"/>
      <c r="G8" s="1300"/>
    </row>
    <row r="9" spans="1:8" ht="32.25" customHeight="1">
      <c r="A9" s="1111"/>
      <c r="B9" s="1112"/>
      <c r="C9" s="1397"/>
      <c r="D9" s="1428"/>
      <c r="E9" s="242" t="s">
        <v>709</v>
      </c>
      <c r="F9" s="18"/>
      <c r="G9" s="1300"/>
    </row>
    <row r="10" spans="1:8" s="95" customFormat="1" ht="30" customHeight="1">
      <c r="A10" s="1111"/>
      <c r="B10" s="1112"/>
      <c r="C10" s="1397"/>
      <c r="D10" s="1112" t="s">
        <v>150</v>
      </c>
      <c r="E10" s="1112"/>
      <c r="F10" s="244"/>
      <c r="G10" s="1300"/>
    </row>
    <row r="11" spans="1:8" ht="15" customHeight="1">
      <c r="A11" s="1111"/>
      <c r="B11" s="1112"/>
      <c r="C11" s="1397"/>
      <c r="D11" s="1397" t="s">
        <v>151</v>
      </c>
      <c r="E11" s="1397"/>
      <c r="F11" s="244"/>
      <c r="G11" s="1300"/>
    </row>
    <row r="12" spans="1:8" ht="30" customHeight="1">
      <c r="A12" s="1111"/>
      <c r="B12" s="1112"/>
      <c r="C12" s="1397"/>
      <c r="D12" s="1112" t="s">
        <v>154</v>
      </c>
      <c r="E12" s="1112"/>
      <c r="F12" s="244"/>
      <c r="G12" s="1300"/>
    </row>
    <row r="13" spans="1:8" ht="30" customHeight="1">
      <c r="A13" s="1111"/>
      <c r="B13" s="1112"/>
      <c r="C13" s="1397"/>
      <c r="D13" s="1112" t="s">
        <v>159</v>
      </c>
      <c r="E13" s="1112"/>
      <c r="F13" s="244"/>
      <c r="G13" s="1300"/>
    </row>
    <row r="14" spans="1:8" ht="15" customHeight="1">
      <c r="A14" s="1111"/>
      <c r="B14" s="1112"/>
      <c r="C14" s="1397"/>
      <c r="D14" s="1112" t="s">
        <v>155</v>
      </c>
      <c r="E14" s="1112"/>
      <c r="F14" s="244"/>
      <c r="G14" s="1300"/>
    </row>
    <row r="15" spans="1:8" ht="30" customHeight="1">
      <c r="A15" s="1111"/>
      <c r="B15" s="1112"/>
      <c r="C15" s="1397"/>
      <c r="D15" s="1112" t="s">
        <v>153</v>
      </c>
      <c r="E15" s="1112"/>
      <c r="F15" s="244"/>
      <c r="G15" s="1300"/>
    </row>
    <row r="16" spans="1:8" ht="30" customHeight="1">
      <c r="A16" s="1111"/>
      <c r="B16" s="1112"/>
      <c r="C16" s="1397"/>
      <c r="D16" s="1112" t="s">
        <v>152</v>
      </c>
      <c r="E16" s="1112"/>
      <c r="F16" s="244"/>
      <c r="G16" s="1300"/>
    </row>
    <row r="17" spans="1:7" ht="30" customHeight="1">
      <c r="A17" s="1111"/>
      <c r="B17" s="1112"/>
      <c r="C17" s="1397"/>
      <c r="D17" s="1112" t="s">
        <v>156</v>
      </c>
      <c r="E17" s="1112"/>
      <c r="F17" s="244"/>
      <c r="G17" s="1300"/>
    </row>
    <row r="18" spans="1:7" ht="30" customHeight="1">
      <c r="A18" s="1111"/>
      <c r="B18" s="1112"/>
      <c r="C18" s="1397" t="s">
        <v>157</v>
      </c>
      <c r="D18" s="1429" t="s">
        <v>708</v>
      </c>
      <c r="E18" s="242" t="s">
        <v>148</v>
      </c>
      <c r="F18" s="244"/>
      <c r="G18" s="1300"/>
    </row>
    <row r="19" spans="1:7" ht="30" customHeight="1">
      <c r="A19" s="1111"/>
      <c r="B19" s="1112"/>
      <c r="C19" s="1397"/>
      <c r="D19" s="1427"/>
      <c r="E19" s="242" t="s">
        <v>149</v>
      </c>
      <c r="F19" s="244"/>
      <c r="G19" s="1300"/>
    </row>
    <row r="20" spans="1:7" ht="30" customHeight="1">
      <c r="A20" s="1111"/>
      <c r="B20" s="1112"/>
      <c r="C20" s="1397"/>
      <c r="D20" s="1428"/>
      <c r="E20" s="242" t="s">
        <v>709</v>
      </c>
      <c r="F20" s="244"/>
      <c r="G20" s="1300"/>
    </row>
    <row r="21" spans="1:7" ht="30" customHeight="1">
      <c r="A21" s="1111"/>
      <c r="B21" s="1112"/>
      <c r="C21" s="1397"/>
      <c r="D21" s="1112" t="s">
        <v>150</v>
      </c>
      <c r="E21" s="1112"/>
      <c r="F21" s="18"/>
      <c r="G21" s="1300"/>
    </row>
    <row r="22" spans="1:7" ht="15" customHeight="1">
      <c r="A22" s="1111"/>
      <c r="B22" s="1112"/>
      <c r="C22" s="1397"/>
      <c r="D22" s="1397" t="s">
        <v>151</v>
      </c>
      <c r="E22" s="1397"/>
      <c r="F22" s="18"/>
      <c r="G22" s="1300"/>
    </row>
    <row r="23" spans="1:7" ht="30" customHeight="1">
      <c r="A23" s="1111"/>
      <c r="B23" s="1112"/>
      <c r="C23" s="1397"/>
      <c r="D23" s="1112" t="s">
        <v>154</v>
      </c>
      <c r="E23" s="1112"/>
      <c r="F23" s="18"/>
      <c r="G23" s="1300"/>
    </row>
    <row r="24" spans="1:7" ht="30" customHeight="1">
      <c r="A24" s="1111"/>
      <c r="B24" s="1112"/>
      <c r="C24" s="1397"/>
      <c r="D24" s="1112" t="s">
        <v>158</v>
      </c>
      <c r="E24" s="1112"/>
      <c r="F24" s="18"/>
      <c r="G24" s="1300"/>
    </row>
    <row r="25" spans="1:7">
      <c r="A25" s="1111"/>
      <c r="B25" s="1112"/>
      <c r="C25" s="1397"/>
      <c r="D25" s="1112" t="s">
        <v>155</v>
      </c>
      <c r="E25" s="1112"/>
      <c r="F25" s="18"/>
      <c r="G25" s="1300"/>
    </row>
    <row r="26" spans="1:7" ht="30" customHeight="1">
      <c r="A26" s="1111"/>
      <c r="B26" s="1112"/>
      <c r="C26" s="1397"/>
      <c r="D26" s="1112" t="s">
        <v>153</v>
      </c>
      <c r="E26" s="1112"/>
      <c r="F26" s="18"/>
      <c r="G26" s="1300"/>
    </row>
    <row r="27" spans="1:7" ht="30" customHeight="1">
      <c r="A27" s="1111"/>
      <c r="B27" s="1112"/>
      <c r="C27" s="1397"/>
      <c r="D27" s="1112" t="s">
        <v>152</v>
      </c>
      <c r="E27" s="1112"/>
      <c r="F27" s="18"/>
      <c r="G27" s="1300"/>
    </row>
    <row r="28" spans="1:7" ht="30" customHeight="1" thickBot="1">
      <c r="A28" s="1124"/>
      <c r="B28" s="1125"/>
      <c r="C28" s="1396"/>
      <c r="D28" s="1125" t="s">
        <v>156</v>
      </c>
      <c r="E28" s="1125"/>
      <c r="F28" s="19"/>
      <c r="G28" s="1301"/>
    </row>
    <row r="29" spans="1:7" ht="30" hidden="1" customHeight="1" outlineLevel="1">
      <c r="A29" s="1094" t="s">
        <v>146</v>
      </c>
      <c r="B29" s="1095"/>
      <c r="C29" s="1402" t="s">
        <v>147</v>
      </c>
      <c r="D29" s="1426" t="s">
        <v>708</v>
      </c>
      <c r="E29" s="227" t="s">
        <v>148</v>
      </c>
      <c r="F29" s="17"/>
      <c r="G29" s="1320" t="s">
        <v>813</v>
      </c>
    </row>
    <row r="30" spans="1:7" ht="30" hidden="1" customHeight="1" outlineLevel="1">
      <c r="A30" s="1111"/>
      <c r="B30" s="1112"/>
      <c r="C30" s="1397"/>
      <c r="D30" s="1427"/>
      <c r="E30" s="229" t="s">
        <v>149</v>
      </c>
      <c r="F30" s="18"/>
      <c r="G30" s="1300"/>
    </row>
    <row r="31" spans="1:7" ht="30" hidden="1" customHeight="1" outlineLevel="1">
      <c r="A31" s="1111"/>
      <c r="B31" s="1112"/>
      <c r="C31" s="1397"/>
      <c r="D31" s="1428"/>
      <c r="E31" s="229" t="s">
        <v>709</v>
      </c>
      <c r="F31" s="18"/>
      <c r="G31" s="1300"/>
    </row>
    <row r="32" spans="1:7" ht="30" hidden="1" customHeight="1" outlineLevel="1">
      <c r="A32" s="1111"/>
      <c r="B32" s="1112"/>
      <c r="C32" s="1397"/>
      <c r="D32" s="1112" t="s">
        <v>150</v>
      </c>
      <c r="E32" s="1112"/>
      <c r="F32" s="230"/>
      <c r="G32" s="1300"/>
    </row>
    <row r="33" spans="1:7" ht="15" hidden="1" customHeight="1" outlineLevel="1">
      <c r="A33" s="1111"/>
      <c r="B33" s="1112"/>
      <c r="C33" s="1397"/>
      <c r="D33" s="1397" t="s">
        <v>151</v>
      </c>
      <c r="E33" s="1397"/>
      <c r="F33" s="230"/>
      <c r="G33" s="1300"/>
    </row>
    <row r="34" spans="1:7" ht="30" hidden="1" customHeight="1" outlineLevel="1">
      <c r="A34" s="1111"/>
      <c r="B34" s="1112"/>
      <c r="C34" s="1397"/>
      <c r="D34" s="1112" t="s">
        <v>154</v>
      </c>
      <c r="E34" s="1112"/>
      <c r="F34" s="230"/>
      <c r="G34" s="1300"/>
    </row>
    <row r="35" spans="1:7" ht="30" hidden="1" customHeight="1" outlineLevel="1">
      <c r="A35" s="1111"/>
      <c r="B35" s="1112"/>
      <c r="C35" s="1397"/>
      <c r="D35" s="1112" t="s">
        <v>159</v>
      </c>
      <c r="E35" s="1112"/>
      <c r="F35" s="230"/>
      <c r="G35" s="1300"/>
    </row>
    <row r="36" spans="1:7" ht="15" hidden="1" customHeight="1" outlineLevel="1">
      <c r="A36" s="1111"/>
      <c r="B36" s="1112"/>
      <c r="C36" s="1397"/>
      <c r="D36" s="1112" t="s">
        <v>155</v>
      </c>
      <c r="E36" s="1112"/>
      <c r="F36" s="230"/>
      <c r="G36" s="1300"/>
    </row>
    <row r="37" spans="1:7" ht="30" hidden="1" customHeight="1" outlineLevel="1">
      <c r="A37" s="1111"/>
      <c r="B37" s="1112"/>
      <c r="C37" s="1397"/>
      <c r="D37" s="1112" t="s">
        <v>153</v>
      </c>
      <c r="E37" s="1112"/>
      <c r="F37" s="230"/>
      <c r="G37" s="1300"/>
    </row>
    <row r="38" spans="1:7" ht="30" hidden="1" customHeight="1" outlineLevel="1">
      <c r="A38" s="1111"/>
      <c r="B38" s="1112"/>
      <c r="C38" s="1397"/>
      <c r="D38" s="1112" t="s">
        <v>152</v>
      </c>
      <c r="E38" s="1112"/>
      <c r="F38" s="230"/>
      <c r="G38" s="1300"/>
    </row>
    <row r="39" spans="1:7" ht="30" hidden="1" customHeight="1" outlineLevel="1">
      <c r="A39" s="1111"/>
      <c r="B39" s="1112"/>
      <c r="C39" s="1397"/>
      <c r="D39" s="1112" t="s">
        <v>156</v>
      </c>
      <c r="E39" s="1112"/>
      <c r="F39" s="230"/>
      <c r="G39" s="1300"/>
    </row>
    <row r="40" spans="1:7" ht="30" hidden="1" customHeight="1" outlineLevel="1">
      <c r="A40" s="1111"/>
      <c r="B40" s="1112"/>
      <c r="C40" s="1397" t="s">
        <v>157</v>
      </c>
      <c r="D40" s="1429" t="s">
        <v>708</v>
      </c>
      <c r="E40" s="229" t="s">
        <v>148</v>
      </c>
      <c r="F40" s="230"/>
      <c r="G40" s="1300"/>
    </row>
    <row r="41" spans="1:7" ht="30" hidden="1" customHeight="1" outlineLevel="1">
      <c r="A41" s="1111"/>
      <c r="B41" s="1112"/>
      <c r="C41" s="1397"/>
      <c r="D41" s="1427"/>
      <c r="E41" s="229" t="s">
        <v>149</v>
      </c>
      <c r="F41" s="230"/>
      <c r="G41" s="1300"/>
    </row>
    <row r="42" spans="1:7" ht="25.5" hidden="1" outlineLevel="1">
      <c r="A42" s="1111"/>
      <c r="B42" s="1112"/>
      <c r="C42" s="1397"/>
      <c r="D42" s="1428"/>
      <c r="E42" s="229" t="s">
        <v>709</v>
      </c>
      <c r="F42" s="230"/>
      <c r="G42" s="1300"/>
    </row>
    <row r="43" spans="1:7" ht="30" hidden="1" customHeight="1" outlineLevel="1">
      <c r="A43" s="1111"/>
      <c r="B43" s="1112"/>
      <c r="C43" s="1397"/>
      <c r="D43" s="1112" t="s">
        <v>150</v>
      </c>
      <c r="E43" s="1112"/>
      <c r="F43" s="18"/>
      <c r="G43" s="1300"/>
    </row>
    <row r="44" spans="1:7" ht="15" hidden="1" customHeight="1" outlineLevel="1">
      <c r="A44" s="1111"/>
      <c r="B44" s="1112"/>
      <c r="C44" s="1397"/>
      <c r="D44" s="1397" t="s">
        <v>151</v>
      </c>
      <c r="E44" s="1397"/>
      <c r="F44" s="18"/>
      <c r="G44" s="1300"/>
    </row>
    <row r="45" spans="1:7" ht="30" hidden="1" customHeight="1" outlineLevel="1">
      <c r="A45" s="1111"/>
      <c r="B45" s="1112"/>
      <c r="C45" s="1397"/>
      <c r="D45" s="1112" t="s">
        <v>154</v>
      </c>
      <c r="E45" s="1112"/>
      <c r="F45" s="18"/>
      <c r="G45" s="1300"/>
    </row>
    <row r="46" spans="1:7" ht="30" hidden="1" customHeight="1" outlineLevel="1">
      <c r="A46" s="1111"/>
      <c r="B46" s="1112"/>
      <c r="C46" s="1397"/>
      <c r="D46" s="1112" t="s">
        <v>158</v>
      </c>
      <c r="E46" s="1112"/>
      <c r="F46" s="18"/>
      <c r="G46" s="1300"/>
    </row>
    <row r="47" spans="1:7" ht="15" hidden="1" customHeight="1" outlineLevel="1">
      <c r="A47" s="1111"/>
      <c r="B47" s="1112"/>
      <c r="C47" s="1397"/>
      <c r="D47" s="1112" t="s">
        <v>155</v>
      </c>
      <c r="E47" s="1112"/>
      <c r="F47" s="18"/>
      <c r="G47" s="1300"/>
    </row>
    <row r="48" spans="1:7" ht="30" hidden="1" customHeight="1" outlineLevel="1">
      <c r="A48" s="1111"/>
      <c r="B48" s="1112"/>
      <c r="C48" s="1397"/>
      <c r="D48" s="1112" t="s">
        <v>153</v>
      </c>
      <c r="E48" s="1112"/>
      <c r="F48" s="18"/>
      <c r="G48" s="1300"/>
    </row>
    <row r="49" spans="1:7" ht="30" hidden="1" customHeight="1" outlineLevel="1">
      <c r="A49" s="1111"/>
      <c r="B49" s="1112"/>
      <c r="C49" s="1397"/>
      <c r="D49" s="1112" t="s">
        <v>152</v>
      </c>
      <c r="E49" s="1112"/>
      <c r="F49" s="18"/>
      <c r="G49" s="1300"/>
    </row>
    <row r="50" spans="1:7" ht="30" hidden="1" customHeight="1" outlineLevel="1" thickBot="1">
      <c r="A50" s="1430"/>
      <c r="B50" s="1429"/>
      <c r="C50" s="1431"/>
      <c r="D50" s="1429" t="s">
        <v>156</v>
      </c>
      <c r="E50" s="1429"/>
      <c r="F50" s="155"/>
      <c r="G50" s="1301"/>
    </row>
    <row r="51" spans="1:7" ht="30" hidden="1" customHeight="1" outlineLevel="1">
      <c r="A51" s="1094" t="s">
        <v>146</v>
      </c>
      <c r="B51" s="1095"/>
      <c r="C51" s="1402" t="s">
        <v>147</v>
      </c>
      <c r="D51" s="1426" t="s">
        <v>708</v>
      </c>
      <c r="E51" s="227" t="s">
        <v>148</v>
      </c>
      <c r="F51" s="17"/>
      <c r="G51" s="1320" t="s">
        <v>813</v>
      </c>
    </row>
    <row r="52" spans="1:7" ht="30" hidden="1" customHeight="1" outlineLevel="1">
      <c r="A52" s="1111"/>
      <c r="B52" s="1112"/>
      <c r="C52" s="1397"/>
      <c r="D52" s="1427"/>
      <c r="E52" s="229" t="s">
        <v>149</v>
      </c>
      <c r="F52" s="18"/>
      <c r="G52" s="1300"/>
    </row>
    <row r="53" spans="1:7" ht="30" hidden="1" customHeight="1" outlineLevel="1">
      <c r="A53" s="1111"/>
      <c r="B53" s="1112"/>
      <c r="C53" s="1397"/>
      <c r="D53" s="1428"/>
      <c r="E53" s="229" t="s">
        <v>709</v>
      </c>
      <c r="F53" s="18"/>
      <c r="G53" s="1300"/>
    </row>
    <row r="54" spans="1:7" ht="30" hidden="1" customHeight="1" outlineLevel="1">
      <c r="A54" s="1111"/>
      <c r="B54" s="1112"/>
      <c r="C54" s="1397"/>
      <c r="D54" s="1112" t="s">
        <v>150</v>
      </c>
      <c r="E54" s="1112"/>
      <c r="F54" s="230"/>
      <c r="G54" s="1300"/>
    </row>
    <row r="55" spans="1:7" ht="15" hidden="1" customHeight="1" outlineLevel="1">
      <c r="A55" s="1111"/>
      <c r="B55" s="1112"/>
      <c r="C55" s="1397"/>
      <c r="D55" s="1397" t="s">
        <v>151</v>
      </c>
      <c r="E55" s="1397"/>
      <c r="F55" s="230"/>
      <c r="G55" s="1300"/>
    </row>
    <row r="56" spans="1:7" ht="30" hidden="1" customHeight="1" outlineLevel="1">
      <c r="A56" s="1111"/>
      <c r="B56" s="1112"/>
      <c r="C56" s="1397"/>
      <c r="D56" s="1112" t="s">
        <v>154</v>
      </c>
      <c r="E56" s="1112"/>
      <c r="F56" s="230"/>
      <c r="G56" s="1300"/>
    </row>
    <row r="57" spans="1:7" ht="30" hidden="1" customHeight="1" outlineLevel="1">
      <c r="A57" s="1111"/>
      <c r="B57" s="1112"/>
      <c r="C57" s="1397"/>
      <c r="D57" s="1112" t="s">
        <v>159</v>
      </c>
      <c r="E57" s="1112"/>
      <c r="F57" s="230"/>
      <c r="G57" s="1300"/>
    </row>
    <row r="58" spans="1:7" ht="15" hidden="1" customHeight="1" outlineLevel="1">
      <c r="A58" s="1111"/>
      <c r="B58" s="1112"/>
      <c r="C58" s="1397"/>
      <c r="D58" s="1112" t="s">
        <v>155</v>
      </c>
      <c r="E58" s="1112"/>
      <c r="F58" s="230"/>
      <c r="G58" s="1300"/>
    </row>
    <row r="59" spans="1:7" ht="30" hidden="1" customHeight="1" outlineLevel="1">
      <c r="A59" s="1111"/>
      <c r="B59" s="1112"/>
      <c r="C59" s="1397"/>
      <c r="D59" s="1112" t="s">
        <v>153</v>
      </c>
      <c r="E59" s="1112"/>
      <c r="F59" s="230"/>
      <c r="G59" s="1300"/>
    </row>
    <row r="60" spans="1:7" ht="30" hidden="1" customHeight="1" outlineLevel="1">
      <c r="A60" s="1111"/>
      <c r="B60" s="1112"/>
      <c r="C60" s="1397"/>
      <c r="D60" s="1112" t="s">
        <v>152</v>
      </c>
      <c r="E60" s="1112"/>
      <c r="F60" s="230"/>
      <c r="G60" s="1300"/>
    </row>
    <row r="61" spans="1:7" ht="30" hidden="1" customHeight="1" outlineLevel="1">
      <c r="A61" s="1111"/>
      <c r="B61" s="1112"/>
      <c r="C61" s="1397"/>
      <c r="D61" s="1112" t="s">
        <v>156</v>
      </c>
      <c r="E61" s="1112"/>
      <c r="F61" s="230"/>
      <c r="G61" s="1300"/>
    </row>
    <row r="62" spans="1:7" hidden="1" outlineLevel="1">
      <c r="A62" s="1111"/>
      <c r="B62" s="1112"/>
      <c r="C62" s="1397" t="s">
        <v>157</v>
      </c>
      <c r="D62" s="1429" t="s">
        <v>708</v>
      </c>
      <c r="E62" s="229" t="s">
        <v>148</v>
      </c>
      <c r="F62" s="230"/>
      <c r="G62" s="1300"/>
    </row>
    <row r="63" spans="1:7" ht="30" hidden="1" customHeight="1" outlineLevel="1">
      <c r="A63" s="1111"/>
      <c r="B63" s="1112"/>
      <c r="C63" s="1397"/>
      <c r="D63" s="1427"/>
      <c r="E63" s="229" t="s">
        <v>149</v>
      </c>
      <c r="F63" s="230"/>
      <c r="G63" s="1300"/>
    </row>
    <row r="64" spans="1:7" ht="30" hidden="1" customHeight="1" outlineLevel="1">
      <c r="A64" s="1111"/>
      <c r="B64" s="1112"/>
      <c r="C64" s="1397"/>
      <c r="D64" s="1428"/>
      <c r="E64" s="229" t="s">
        <v>709</v>
      </c>
      <c r="F64" s="230"/>
      <c r="G64" s="1300"/>
    </row>
    <row r="65" spans="1:7" ht="30" hidden="1" customHeight="1" outlineLevel="1">
      <c r="A65" s="1111"/>
      <c r="B65" s="1112"/>
      <c r="C65" s="1397"/>
      <c r="D65" s="1112" t="s">
        <v>150</v>
      </c>
      <c r="E65" s="1112"/>
      <c r="F65" s="18"/>
      <c r="G65" s="1300"/>
    </row>
    <row r="66" spans="1:7" ht="15" hidden="1" customHeight="1" outlineLevel="1">
      <c r="A66" s="1111"/>
      <c r="B66" s="1112"/>
      <c r="C66" s="1397"/>
      <c r="D66" s="1397" t="s">
        <v>151</v>
      </c>
      <c r="E66" s="1397"/>
      <c r="F66" s="18"/>
      <c r="G66" s="1300"/>
    </row>
    <row r="67" spans="1:7" ht="30" hidden="1" customHeight="1" outlineLevel="1">
      <c r="A67" s="1111"/>
      <c r="B67" s="1112"/>
      <c r="C67" s="1397"/>
      <c r="D67" s="1112" t="s">
        <v>154</v>
      </c>
      <c r="E67" s="1112"/>
      <c r="F67" s="18"/>
      <c r="G67" s="1300"/>
    </row>
    <row r="68" spans="1:7" ht="30" hidden="1" customHeight="1" outlineLevel="1">
      <c r="A68" s="1111"/>
      <c r="B68" s="1112"/>
      <c r="C68" s="1397"/>
      <c r="D68" s="1112" t="s">
        <v>158</v>
      </c>
      <c r="E68" s="1112"/>
      <c r="F68" s="18"/>
      <c r="G68" s="1300"/>
    </row>
    <row r="69" spans="1:7" ht="15" hidden="1" customHeight="1" outlineLevel="1">
      <c r="A69" s="1111"/>
      <c r="B69" s="1112"/>
      <c r="C69" s="1397"/>
      <c r="D69" s="1112" t="s">
        <v>155</v>
      </c>
      <c r="E69" s="1112"/>
      <c r="F69" s="18"/>
      <c r="G69" s="1300"/>
    </row>
    <row r="70" spans="1:7" ht="30" hidden="1" customHeight="1" outlineLevel="1">
      <c r="A70" s="1111"/>
      <c r="B70" s="1112"/>
      <c r="C70" s="1397"/>
      <c r="D70" s="1112" t="s">
        <v>153</v>
      </c>
      <c r="E70" s="1112"/>
      <c r="F70" s="18"/>
      <c r="G70" s="1300"/>
    </row>
    <row r="71" spans="1:7" ht="30" hidden="1" customHeight="1" outlineLevel="1">
      <c r="A71" s="1111"/>
      <c r="B71" s="1112"/>
      <c r="C71" s="1397"/>
      <c r="D71" s="1112" t="s">
        <v>152</v>
      </c>
      <c r="E71" s="1112"/>
      <c r="F71" s="18"/>
      <c r="G71" s="1300"/>
    </row>
    <row r="72" spans="1:7" ht="30" hidden="1" customHeight="1" outlineLevel="1" thickBot="1">
      <c r="A72" s="1430"/>
      <c r="B72" s="1429"/>
      <c r="C72" s="1431"/>
      <c r="D72" s="1429" t="s">
        <v>156</v>
      </c>
      <c r="E72" s="1429"/>
      <c r="F72" s="155"/>
      <c r="G72" s="1301"/>
    </row>
    <row r="73" spans="1:7" ht="30" hidden="1" customHeight="1" outlineLevel="1">
      <c r="A73" s="1094" t="s">
        <v>146</v>
      </c>
      <c r="B73" s="1095"/>
      <c r="C73" s="1402" t="s">
        <v>147</v>
      </c>
      <c r="D73" s="1426" t="s">
        <v>708</v>
      </c>
      <c r="E73" s="227" t="s">
        <v>148</v>
      </c>
      <c r="F73" s="17"/>
      <c r="G73" s="1320" t="s">
        <v>813</v>
      </c>
    </row>
    <row r="74" spans="1:7" ht="30" hidden="1" customHeight="1" outlineLevel="1">
      <c r="A74" s="1111"/>
      <c r="B74" s="1112"/>
      <c r="C74" s="1397"/>
      <c r="D74" s="1427"/>
      <c r="E74" s="229" t="s">
        <v>149</v>
      </c>
      <c r="F74" s="18"/>
      <c r="G74" s="1300"/>
    </row>
    <row r="75" spans="1:7" ht="30" hidden="1" customHeight="1" outlineLevel="1">
      <c r="A75" s="1111"/>
      <c r="B75" s="1112"/>
      <c r="C75" s="1397"/>
      <c r="D75" s="1428"/>
      <c r="E75" s="229" t="s">
        <v>709</v>
      </c>
      <c r="F75" s="18"/>
      <c r="G75" s="1300"/>
    </row>
    <row r="76" spans="1:7" ht="30" hidden="1" customHeight="1" outlineLevel="1">
      <c r="A76" s="1111"/>
      <c r="B76" s="1112"/>
      <c r="C76" s="1397"/>
      <c r="D76" s="1112" t="s">
        <v>150</v>
      </c>
      <c r="E76" s="1112"/>
      <c r="F76" s="230"/>
      <c r="G76" s="1300"/>
    </row>
    <row r="77" spans="1:7" ht="15" hidden="1" customHeight="1" outlineLevel="1">
      <c r="A77" s="1111"/>
      <c r="B77" s="1112"/>
      <c r="C77" s="1397"/>
      <c r="D77" s="1397" t="s">
        <v>151</v>
      </c>
      <c r="E77" s="1397"/>
      <c r="F77" s="230"/>
      <c r="G77" s="1300"/>
    </row>
    <row r="78" spans="1:7" ht="30" hidden="1" customHeight="1" outlineLevel="1">
      <c r="A78" s="1111"/>
      <c r="B78" s="1112"/>
      <c r="C78" s="1397"/>
      <c r="D78" s="1112" t="s">
        <v>154</v>
      </c>
      <c r="E78" s="1112"/>
      <c r="F78" s="230"/>
      <c r="G78" s="1300"/>
    </row>
    <row r="79" spans="1:7" ht="30" hidden="1" customHeight="1" outlineLevel="1">
      <c r="A79" s="1111"/>
      <c r="B79" s="1112"/>
      <c r="C79" s="1397"/>
      <c r="D79" s="1112" t="s">
        <v>159</v>
      </c>
      <c r="E79" s="1112"/>
      <c r="F79" s="230"/>
      <c r="G79" s="1300"/>
    </row>
    <row r="80" spans="1:7" ht="15" hidden="1" customHeight="1" outlineLevel="1">
      <c r="A80" s="1111"/>
      <c r="B80" s="1112"/>
      <c r="C80" s="1397"/>
      <c r="D80" s="1112" t="s">
        <v>155</v>
      </c>
      <c r="E80" s="1112"/>
      <c r="F80" s="230"/>
      <c r="G80" s="1300"/>
    </row>
    <row r="81" spans="1:7" ht="30" hidden="1" customHeight="1" outlineLevel="1">
      <c r="A81" s="1111"/>
      <c r="B81" s="1112"/>
      <c r="C81" s="1397"/>
      <c r="D81" s="1112" t="s">
        <v>153</v>
      </c>
      <c r="E81" s="1112"/>
      <c r="F81" s="230"/>
      <c r="G81" s="1300"/>
    </row>
    <row r="82" spans="1:7" ht="30" hidden="1" customHeight="1" outlineLevel="1">
      <c r="A82" s="1111"/>
      <c r="B82" s="1112"/>
      <c r="C82" s="1397"/>
      <c r="D82" s="1112" t="s">
        <v>152</v>
      </c>
      <c r="E82" s="1112"/>
      <c r="F82" s="230"/>
      <c r="G82" s="1300"/>
    </row>
    <row r="83" spans="1:7" ht="30" hidden="1" customHeight="1" outlineLevel="1">
      <c r="A83" s="1111"/>
      <c r="B83" s="1112"/>
      <c r="C83" s="1397"/>
      <c r="D83" s="1112" t="s">
        <v>156</v>
      </c>
      <c r="E83" s="1112"/>
      <c r="F83" s="230"/>
      <c r="G83" s="1300"/>
    </row>
    <row r="84" spans="1:7" ht="30" hidden="1" customHeight="1" outlineLevel="1">
      <c r="A84" s="1111"/>
      <c r="B84" s="1112"/>
      <c r="C84" s="1397" t="s">
        <v>157</v>
      </c>
      <c r="D84" s="1429" t="s">
        <v>708</v>
      </c>
      <c r="E84" s="229" t="s">
        <v>148</v>
      </c>
      <c r="F84" s="230"/>
      <c r="G84" s="1300"/>
    </row>
    <row r="85" spans="1:7" ht="30" hidden="1" customHeight="1" outlineLevel="1">
      <c r="A85" s="1111"/>
      <c r="B85" s="1112"/>
      <c r="C85" s="1397"/>
      <c r="D85" s="1427"/>
      <c r="E85" s="229" t="s">
        <v>149</v>
      </c>
      <c r="F85" s="230"/>
      <c r="G85" s="1300"/>
    </row>
    <row r="86" spans="1:7" ht="30" hidden="1" customHeight="1" outlineLevel="1">
      <c r="A86" s="1111"/>
      <c r="B86" s="1112"/>
      <c r="C86" s="1397"/>
      <c r="D86" s="1428"/>
      <c r="E86" s="229" t="s">
        <v>709</v>
      </c>
      <c r="F86" s="230"/>
      <c r="G86" s="1300"/>
    </row>
    <row r="87" spans="1:7" ht="30" hidden="1" customHeight="1" outlineLevel="1">
      <c r="A87" s="1111"/>
      <c r="B87" s="1112"/>
      <c r="C87" s="1397"/>
      <c r="D87" s="1112" t="s">
        <v>150</v>
      </c>
      <c r="E87" s="1112"/>
      <c r="F87" s="18"/>
      <c r="G87" s="1300"/>
    </row>
    <row r="88" spans="1:7" ht="15" hidden="1" customHeight="1" outlineLevel="1">
      <c r="A88" s="1111"/>
      <c r="B88" s="1112"/>
      <c r="C88" s="1397"/>
      <c r="D88" s="1397" t="s">
        <v>151</v>
      </c>
      <c r="E88" s="1397"/>
      <c r="F88" s="18"/>
      <c r="G88" s="1300"/>
    </row>
    <row r="89" spans="1:7" ht="30" hidden="1" customHeight="1" outlineLevel="1">
      <c r="A89" s="1111"/>
      <c r="B89" s="1112"/>
      <c r="C89" s="1397"/>
      <c r="D89" s="1112" t="s">
        <v>154</v>
      </c>
      <c r="E89" s="1112"/>
      <c r="F89" s="18"/>
      <c r="G89" s="1300"/>
    </row>
    <row r="90" spans="1:7" ht="30" hidden="1" customHeight="1" outlineLevel="1">
      <c r="A90" s="1111"/>
      <c r="B90" s="1112"/>
      <c r="C90" s="1397"/>
      <c r="D90" s="1112" t="s">
        <v>158</v>
      </c>
      <c r="E90" s="1112"/>
      <c r="F90" s="18"/>
      <c r="G90" s="1300"/>
    </row>
    <row r="91" spans="1:7" ht="15" hidden="1" customHeight="1" outlineLevel="1">
      <c r="A91" s="1111"/>
      <c r="B91" s="1112"/>
      <c r="C91" s="1397"/>
      <c r="D91" s="1112" t="s">
        <v>155</v>
      </c>
      <c r="E91" s="1112"/>
      <c r="F91" s="18"/>
      <c r="G91" s="1300"/>
    </row>
    <row r="92" spans="1:7" ht="30" hidden="1" customHeight="1" outlineLevel="1">
      <c r="A92" s="1111"/>
      <c r="B92" s="1112"/>
      <c r="C92" s="1397"/>
      <c r="D92" s="1112" t="s">
        <v>153</v>
      </c>
      <c r="E92" s="1112"/>
      <c r="F92" s="18"/>
      <c r="G92" s="1300"/>
    </row>
    <row r="93" spans="1:7" ht="30" hidden="1" customHeight="1" outlineLevel="1">
      <c r="A93" s="1111"/>
      <c r="B93" s="1112"/>
      <c r="C93" s="1397"/>
      <c r="D93" s="1112" t="s">
        <v>152</v>
      </c>
      <c r="E93" s="1112"/>
      <c r="F93" s="18"/>
      <c r="G93" s="1300"/>
    </row>
    <row r="94" spans="1:7" ht="30" hidden="1" customHeight="1" outlineLevel="1" thickBot="1">
      <c r="A94" s="1430"/>
      <c r="B94" s="1429"/>
      <c r="C94" s="1431"/>
      <c r="D94" s="1429" t="s">
        <v>156</v>
      </c>
      <c r="E94" s="1429"/>
      <c r="F94" s="155"/>
      <c r="G94" s="1301"/>
    </row>
    <row r="95" spans="1:7" ht="30" hidden="1" customHeight="1" outlineLevel="1">
      <c r="A95" s="1094" t="s">
        <v>146</v>
      </c>
      <c r="B95" s="1095"/>
      <c r="C95" s="1402" t="s">
        <v>147</v>
      </c>
      <c r="D95" s="1426" t="s">
        <v>708</v>
      </c>
      <c r="E95" s="227" t="s">
        <v>148</v>
      </c>
      <c r="F95" s="17"/>
      <c r="G95" s="1320" t="s">
        <v>813</v>
      </c>
    </row>
    <row r="96" spans="1:7" ht="30" hidden="1" customHeight="1" outlineLevel="1">
      <c r="A96" s="1111"/>
      <c r="B96" s="1112"/>
      <c r="C96" s="1397"/>
      <c r="D96" s="1427"/>
      <c r="E96" s="229" t="s">
        <v>149</v>
      </c>
      <c r="F96" s="18"/>
      <c r="G96" s="1300"/>
    </row>
    <row r="97" spans="1:7" ht="30" hidden="1" customHeight="1" outlineLevel="1">
      <c r="A97" s="1111"/>
      <c r="B97" s="1112"/>
      <c r="C97" s="1397"/>
      <c r="D97" s="1428"/>
      <c r="E97" s="229" t="s">
        <v>709</v>
      </c>
      <c r="F97" s="18"/>
      <c r="G97" s="1300"/>
    </row>
    <row r="98" spans="1:7" ht="30" hidden="1" customHeight="1" outlineLevel="1">
      <c r="A98" s="1111"/>
      <c r="B98" s="1112"/>
      <c r="C98" s="1397"/>
      <c r="D98" s="1112" t="s">
        <v>150</v>
      </c>
      <c r="E98" s="1112"/>
      <c r="F98" s="230"/>
      <c r="G98" s="1300"/>
    </row>
    <row r="99" spans="1:7" ht="15" hidden="1" customHeight="1" outlineLevel="1">
      <c r="A99" s="1111"/>
      <c r="B99" s="1112"/>
      <c r="C99" s="1397"/>
      <c r="D99" s="1397" t="s">
        <v>151</v>
      </c>
      <c r="E99" s="1397"/>
      <c r="F99" s="230"/>
      <c r="G99" s="1300"/>
    </row>
    <row r="100" spans="1:7" ht="30" hidden="1" customHeight="1" outlineLevel="1">
      <c r="A100" s="1111"/>
      <c r="B100" s="1112"/>
      <c r="C100" s="1397"/>
      <c r="D100" s="1112" t="s">
        <v>154</v>
      </c>
      <c r="E100" s="1112"/>
      <c r="F100" s="230"/>
      <c r="G100" s="1300"/>
    </row>
    <row r="101" spans="1:7" ht="30" hidden="1" customHeight="1" outlineLevel="1">
      <c r="A101" s="1111"/>
      <c r="B101" s="1112"/>
      <c r="C101" s="1397"/>
      <c r="D101" s="1112" t="s">
        <v>159</v>
      </c>
      <c r="E101" s="1112"/>
      <c r="F101" s="230"/>
      <c r="G101" s="1300"/>
    </row>
    <row r="102" spans="1:7" ht="15" hidden="1" customHeight="1" outlineLevel="1">
      <c r="A102" s="1111"/>
      <c r="B102" s="1112"/>
      <c r="C102" s="1397"/>
      <c r="D102" s="1112" t="s">
        <v>155</v>
      </c>
      <c r="E102" s="1112"/>
      <c r="F102" s="230"/>
      <c r="G102" s="1300"/>
    </row>
    <row r="103" spans="1:7" ht="30" hidden="1" customHeight="1" outlineLevel="1">
      <c r="A103" s="1111"/>
      <c r="B103" s="1112"/>
      <c r="C103" s="1397"/>
      <c r="D103" s="1112" t="s">
        <v>153</v>
      </c>
      <c r="E103" s="1112"/>
      <c r="F103" s="230"/>
      <c r="G103" s="1300"/>
    </row>
    <row r="104" spans="1:7" ht="30" hidden="1" customHeight="1" outlineLevel="1">
      <c r="A104" s="1111"/>
      <c r="B104" s="1112"/>
      <c r="C104" s="1397"/>
      <c r="D104" s="1112" t="s">
        <v>152</v>
      </c>
      <c r="E104" s="1112"/>
      <c r="F104" s="230"/>
      <c r="G104" s="1300"/>
    </row>
    <row r="105" spans="1:7" ht="30" hidden="1" customHeight="1" outlineLevel="1">
      <c r="A105" s="1111"/>
      <c r="B105" s="1112"/>
      <c r="C105" s="1397"/>
      <c r="D105" s="1112" t="s">
        <v>156</v>
      </c>
      <c r="E105" s="1112"/>
      <c r="F105" s="230"/>
      <c r="G105" s="1300"/>
    </row>
    <row r="106" spans="1:7" ht="30" hidden="1" customHeight="1" outlineLevel="1">
      <c r="A106" s="1111"/>
      <c r="B106" s="1112"/>
      <c r="C106" s="1397" t="s">
        <v>157</v>
      </c>
      <c r="D106" s="1429" t="s">
        <v>708</v>
      </c>
      <c r="E106" s="229" t="s">
        <v>148</v>
      </c>
      <c r="F106" s="230"/>
      <c r="G106" s="1300"/>
    </row>
    <row r="107" spans="1:7" ht="30" hidden="1" customHeight="1" outlineLevel="1">
      <c r="A107" s="1111"/>
      <c r="B107" s="1112"/>
      <c r="C107" s="1397"/>
      <c r="D107" s="1427"/>
      <c r="E107" s="229" t="s">
        <v>149</v>
      </c>
      <c r="F107" s="230"/>
      <c r="G107" s="1300"/>
    </row>
    <row r="108" spans="1:7" ht="30" hidden="1" customHeight="1" outlineLevel="1">
      <c r="A108" s="1111"/>
      <c r="B108" s="1112"/>
      <c r="C108" s="1397"/>
      <c r="D108" s="1428"/>
      <c r="E108" s="229" t="s">
        <v>709</v>
      </c>
      <c r="F108" s="230"/>
      <c r="G108" s="1300"/>
    </row>
    <row r="109" spans="1:7" ht="30" hidden="1" customHeight="1" outlineLevel="1">
      <c r="A109" s="1111"/>
      <c r="B109" s="1112"/>
      <c r="C109" s="1397"/>
      <c r="D109" s="1112" t="s">
        <v>150</v>
      </c>
      <c r="E109" s="1112"/>
      <c r="F109" s="18"/>
      <c r="G109" s="1300"/>
    </row>
    <row r="110" spans="1:7" ht="15" hidden="1" customHeight="1" outlineLevel="1">
      <c r="A110" s="1111"/>
      <c r="B110" s="1112"/>
      <c r="C110" s="1397"/>
      <c r="D110" s="1397" t="s">
        <v>151</v>
      </c>
      <c r="E110" s="1397"/>
      <c r="F110" s="18"/>
      <c r="G110" s="1300"/>
    </row>
    <row r="111" spans="1:7" ht="30" hidden="1" customHeight="1" outlineLevel="1">
      <c r="A111" s="1111"/>
      <c r="B111" s="1112"/>
      <c r="C111" s="1397"/>
      <c r="D111" s="1112" t="s">
        <v>154</v>
      </c>
      <c r="E111" s="1112"/>
      <c r="F111" s="18"/>
      <c r="G111" s="1300"/>
    </row>
    <row r="112" spans="1:7" ht="30" hidden="1" customHeight="1" outlineLevel="1">
      <c r="A112" s="1111"/>
      <c r="B112" s="1112"/>
      <c r="C112" s="1397"/>
      <c r="D112" s="1112" t="s">
        <v>158</v>
      </c>
      <c r="E112" s="1112"/>
      <c r="F112" s="18"/>
      <c r="G112" s="1300"/>
    </row>
    <row r="113" spans="1:7" ht="15" hidden="1" customHeight="1" outlineLevel="1">
      <c r="A113" s="1111"/>
      <c r="B113" s="1112"/>
      <c r="C113" s="1397"/>
      <c r="D113" s="1112" t="s">
        <v>155</v>
      </c>
      <c r="E113" s="1112"/>
      <c r="F113" s="18"/>
      <c r="G113" s="1300"/>
    </row>
    <row r="114" spans="1:7" ht="30" hidden="1" customHeight="1" outlineLevel="1">
      <c r="A114" s="1111"/>
      <c r="B114" s="1112"/>
      <c r="C114" s="1397"/>
      <c r="D114" s="1112" t="s">
        <v>153</v>
      </c>
      <c r="E114" s="1112"/>
      <c r="F114" s="18"/>
      <c r="G114" s="1300"/>
    </row>
    <row r="115" spans="1:7" ht="30" hidden="1" customHeight="1" outlineLevel="1">
      <c r="A115" s="1111"/>
      <c r="B115" s="1112"/>
      <c r="C115" s="1397"/>
      <c r="D115" s="1112" t="s">
        <v>152</v>
      </c>
      <c r="E115" s="1112"/>
      <c r="F115" s="18"/>
      <c r="G115" s="1300"/>
    </row>
    <row r="116" spans="1:7" ht="30" hidden="1" customHeight="1" outlineLevel="1" thickBot="1">
      <c r="A116" s="1430"/>
      <c r="B116" s="1429"/>
      <c r="C116" s="1431"/>
      <c r="D116" s="1429" t="s">
        <v>156</v>
      </c>
      <c r="E116" s="1429"/>
      <c r="F116" s="155"/>
      <c r="G116" s="1301"/>
    </row>
    <row r="117" spans="1:7" ht="30" hidden="1" customHeight="1" outlineLevel="1">
      <c r="A117" s="1094" t="s">
        <v>146</v>
      </c>
      <c r="B117" s="1095"/>
      <c r="C117" s="1402" t="s">
        <v>147</v>
      </c>
      <c r="D117" s="1426" t="s">
        <v>708</v>
      </c>
      <c r="E117" s="227" t="s">
        <v>148</v>
      </c>
      <c r="F117" s="17"/>
      <c r="G117" s="1320" t="s">
        <v>813</v>
      </c>
    </row>
    <row r="118" spans="1:7" ht="30" hidden="1" customHeight="1" outlineLevel="1">
      <c r="A118" s="1111"/>
      <c r="B118" s="1112"/>
      <c r="C118" s="1397"/>
      <c r="D118" s="1427"/>
      <c r="E118" s="229" t="s">
        <v>149</v>
      </c>
      <c r="F118" s="18"/>
      <c r="G118" s="1300"/>
    </row>
    <row r="119" spans="1:7" ht="30" hidden="1" customHeight="1" outlineLevel="1">
      <c r="A119" s="1111"/>
      <c r="B119" s="1112"/>
      <c r="C119" s="1397"/>
      <c r="D119" s="1428"/>
      <c r="E119" s="229" t="s">
        <v>709</v>
      </c>
      <c r="F119" s="18"/>
      <c r="G119" s="1300"/>
    </row>
    <row r="120" spans="1:7" ht="30" hidden="1" customHeight="1" outlineLevel="1">
      <c r="A120" s="1111"/>
      <c r="B120" s="1112"/>
      <c r="C120" s="1397"/>
      <c r="D120" s="1112" t="s">
        <v>150</v>
      </c>
      <c r="E120" s="1112"/>
      <c r="F120" s="230"/>
      <c r="G120" s="1300"/>
    </row>
    <row r="121" spans="1:7" ht="15" hidden="1" customHeight="1" outlineLevel="1">
      <c r="A121" s="1111"/>
      <c r="B121" s="1112"/>
      <c r="C121" s="1397"/>
      <c r="D121" s="1397" t="s">
        <v>151</v>
      </c>
      <c r="E121" s="1397"/>
      <c r="F121" s="230"/>
      <c r="G121" s="1300"/>
    </row>
    <row r="122" spans="1:7" ht="30" hidden="1" customHeight="1" outlineLevel="1">
      <c r="A122" s="1111"/>
      <c r="B122" s="1112"/>
      <c r="C122" s="1397"/>
      <c r="D122" s="1112" t="s">
        <v>154</v>
      </c>
      <c r="E122" s="1112"/>
      <c r="F122" s="230"/>
      <c r="G122" s="1300"/>
    </row>
    <row r="123" spans="1:7" ht="30" hidden="1" customHeight="1" outlineLevel="1">
      <c r="A123" s="1111"/>
      <c r="B123" s="1112"/>
      <c r="C123" s="1397"/>
      <c r="D123" s="1112" t="s">
        <v>159</v>
      </c>
      <c r="E123" s="1112"/>
      <c r="F123" s="230"/>
      <c r="G123" s="1300"/>
    </row>
    <row r="124" spans="1:7" ht="15" hidden="1" customHeight="1" outlineLevel="1">
      <c r="A124" s="1111"/>
      <c r="B124" s="1112"/>
      <c r="C124" s="1397"/>
      <c r="D124" s="1112" t="s">
        <v>155</v>
      </c>
      <c r="E124" s="1112"/>
      <c r="F124" s="230"/>
      <c r="G124" s="1300"/>
    </row>
    <row r="125" spans="1:7" ht="30" hidden="1" customHeight="1" outlineLevel="1">
      <c r="A125" s="1111"/>
      <c r="B125" s="1112"/>
      <c r="C125" s="1397"/>
      <c r="D125" s="1112" t="s">
        <v>153</v>
      </c>
      <c r="E125" s="1112"/>
      <c r="F125" s="230"/>
      <c r="G125" s="1300"/>
    </row>
    <row r="126" spans="1:7" ht="30" hidden="1" customHeight="1" outlineLevel="1">
      <c r="A126" s="1111"/>
      <c r="B126" s="1112"/>
      <c r="C126" s="1397"/>
      <c r="D126" s="1112" t="s">
        <v>152</v>
      </c>
      <c r="E126" s="1112"/>
      <c r="F126" s="230"/>
      <c r="G126" s="1300"/>
    </row>
    <row r="127" spans="1:7" ht="30" hidden="1" customHeight="1" outlineLevel="1">
      <c r="A127" s="1111"/>
      <c r="B127" s="1112"/>
      <c r="C127" s="1397"/>
      <c r="D127" s="1112" t="s">
        <v>156</v>
      </c>
      <c r="E127" s="1112"/>
      <c r="F127" s="230"/>
      <c r="G127" s="1300"/>
    </row>
    <row r="128" spans="1:7" ht="30" hidden="1" customHeight="1" outlineLevel="1">
      <c r="A128" s="1111"/>
      <c r="B128" s="1112"/>
      <c r="C128" s="1397" t="s">
        <v>157</v>
      </c>
      <c r="D128" s="1429" t="s">
        <v>708</v>
      </c>
      <c r="E128" s="229" t="s">
        <v>148</v>
      </c>
      <c r="F128" s="230"/>
      <c r="G128" s="1300"/>
    </row>
    <row r="129" spans="1:7" ht="30" hidden="1" customHeight="1" outlineLevel="1">
      <c r="A129" s="1111"/>
      <c r="B129" s="1112"/>
      <c r="C129" s="1397"/>
      <c r="D129" s="1427"/>
      <c r="E129" s="229" t="s">
        <v>149</v>
      </c>
      <c r="F129" s="230"/>
      <c r="G129" s="1300"/>
    </row>
    <row r="130" spans="1:7" ht="30" hidden="1" customHeight="1" outlineLevel="1">
      <c r="A130" s="1111"/>
      <c r="B130" s="1112"/>
      <c r="C130" s="1397"/>
      <c r="D130" s="1428"/>
      <c r="E130" s="229" t="s">
        <v>709</v>
      </c>
      <c r="F130" s="230"/>
      <c r="G130" s="1300"/>
    </row>
    <row r="131" spans="1:7" ht="30" hidden="1" customHeight="1" outlineLevel="1">
      <c r="A131" s="1111"/>
      <c r="B131" s="1112"/>
      <c r="C131" s="1397"/>
      <c r="D131" s="1112" t="s">
        <v>150</v>
      </c>
      <c r="E131" s="1112"/>
      <c r="F131" s="18"/>
      <c r="G131" s="1300"/>
    </row>
    <row r="132" spans="1:7" ht="15" hidden="1" customHeight="1" outlineLevel="1">
      <c r="A132" s="1111"/>
      <c r="B132" s="1112"/>
      <c r="C132" s="1397"/>
      <c r="D132" s="1397" t="s">
        <v>151</v>
      </c>
      <c r="E132" s="1397"/>
      <c r="F132" s="18"/>
      <c r="G132" s="1300"/>
    </row>
    <row r="133" spans="1:7" ht="30" hidden="1" customHeight="1" outlineLevel="1">
      <c r="A133" s="1111"/>
      <c r="B133" s="1112"/>
      <c r="C133" s="1397"/>
      <c r="D133" s="1112" t="s">
        <v>154</v>
      </c>
      <c r="E133" s="1112"/>
      <c r="F133" s="18"/>
      <c r="G133" s="1300"/>
    </row>
    <row r="134" spans="1:7" ht="30" hidden="1" customHeight="1" outlineLevel="1">
      <c r="A134" s="1111"/>
      <c r="B134" s="1112"/>
      <c r="C134" s="1397"/>
      <c r="D134" s="1112" t="s">
        <v>158</v>
      </c>
      <c r="E134" s="1112"/>
      <c r="F134" s="18"/>
      <c r="G134" s="1300"/>
    </row>
    <row r="135" spans="1:7" ht="15" hidden="1" customHeight="1" outlineLevel="1">
      <c r="A135" s="1111"/>
      <c r="B135" s="1112"/>
      <c r="C135" s="1397"/>
      <c r="D135" s="1112" t="s">
        <v>155</v>
      </c>
      <c r="E135" s="1112"/>
      <c r="F135" s="18"/>
      <c r="G135" s="1300"/>
    </row>
    <row r="136" spans="1:7" ht="30" hidden="1" customHeight="1" outlineLevel="1">
      <c r="A136" s="1111"/>
      <c r="B136" s="1112"/>
      <c r="C136" s="1397"/>
      <c r="D136" s="1112" t="s">
        <v>153</v>
      </c>
      <c r="E136" s="1112"/>
      <c r="F136" s="18"/>
      <c r="G136" s="1300"/>
    </row>
    <row r="137" spans="1:7" ht="30" hidden="1" customHeight="1" outlineLevel="1">
      <c r="A137" s="1111"/>
      <c r="B137" s="1112"/>
      <c r="C137" s="1397"/>
      <c r="D137" s="1112" t="s">
        <v>152</v>
      </c>
      <c r="E137" s="1112"/>
      <c r="F137" s="18"/>
      <c r="G137" s="1300"/>
    </row>
    <row r="138" spans="1:7" ht="30" hidden="1" customHeight="1" outlineLevel="1" thickBot="1">
      <c r="A138" s="1430"/>
      <c r="B138" s="1429"/>
      <c r="C138" s="1431"/>
      <c r="D138" s="1429" t="s">
        <v>156</v>
      </c>
      <c r="E138" s="1429"/>
      <c r="F138" s="155"/>
      <c r="G138" s="1301"/>
    </row>
    <row r="139" spans="1:7" ht="30" hidden="1" customHeight="1" outlineLevel="1">
      <c r="A139" s="1094" t="s">
        <v>146</v>
      </c>
      <c r="B139" s="1095"/>
      <c r="C139" s="1402" t="s">
        <v>147</v>
      </c>
      <c r="D139" s="1426" t="s">
        <v>708</v>
      </c>
      <c r="E139" s="227" t="s">
        <v>148</v>
      </c>
      <c r="F139" s="17"/>
      <c r="G139" s="1320" t="s">
        <v>813</v>
      </c>
    </row>
    <row r="140" spans="1:7" ht="30" hidden="1" customHeight="1" outlineLevel="1">
      <c r="A140" s="1111"/>
      <c r="B140" s="1112"/>
      <c r="C140" s="1397"/>
      <c r="D140" s="1427"/>
      <c r="E140" s="229" t="s">
        <v>149</v>
      </c>
      <c r="F140" s="18"/>
      <c r="G140" s="1300"/>
    </row>
    <row r="141" spans="1:7" ht="30" hidden="1" customHeight="1" outlineLevel="1">
      <c r="A141" s="1111"/>
      <c r="B141" s="1112"/>
      <c r="C141" s="1397"/>
      <c r="D141" s="1428"/>
      <c r="E141" s="229" t="s">
        <v>709</v>
      </c>
      <c r="F141" s="18"/>
      <c r="G141" s="1300"/>
    </row>
    <row r="142" spans="1:7" ht="30" hidden="1" customHeight="1" outlineLevel="1">
      <c r="A142" s="1111"/>
      <c r="B142" s="1112"/>
      <c r="C142" s="1397"/>
      <c r="D142" s="1112" t="s">
        <v>150</v>
      </c>
      <c r="E142" s="1112"/>
      <c r="F142" s="230"/>
      <c r="G142" s="1300"/>
    </row>
    <row r="143" spans="1:7" ht="15" hidden="1" customHeight="1" outlineLevel="1">
      <c r="A143" s="1111"/>
      <c r="B143" s="1112"/>
      <c r="C143" s="1397"/>
      <c r="D143" s="1397" t="s">
        <v>151</v>
      </c>
      <c r="E143" s="1397"/>
      <c r="F143" s="230"/>
      <c r="G143" s="1300"/>
    </row>
    <row r="144" spans="1:7" ht="30" hidden="1" customHeight="1" outlineLevel="1">
      <c r="A144" s="1111"/>
      <c r="B144" s="1112"/>
      <c r="C144" s="1397"/>
      <c r="D144" s="1112" t="s">
        <v>154</v>
      </c>
      <c r="E144" s="1112"/>
      <c r="F144" s="230"/>
      <c r="G144" s="1300"/>
    </row>
    <row r="145" spans="1:7" ht="30" hidden="1" customHeight="1" outlineLevel="1">
      <c r="A145" s="1111"/>
      <c r="B145" s="1112"/>
      <c r="C145" s="1397"/>
      <c r="D145" s="1112" t="s">
        <v>159</v>
      </c>
      <c r="E145" s="1112"/>
      <c r="F145" s="230"/>
      <c r="G145" s="1300"/>
    </row>
    <row r="146" spans="1:7" ht="15" hidden="1" customHeight="1" outlineLevel="1">
      <c r="A146" s="1111"/>
      <c r="B146" s="1112"/>
      <c r="C146" s="1397"/>
      <c r="D146" s="1112" t="s">
        <v>155</v>
      </c>
      <c r="E146" s="1112"/>
      <c r="F146" s="230"/>
      <c r="G146" s="1300"/>
    </row>
    <row r="147" spans="1:7" ht="30" hidden="1" customHeight="1" outlineLevel="1">
      <c r="A147" s="1111"/>
      <c r="B147" s="1112"/>
      <c r="C147" s="1397"/>
      <c r="D147" s="1112" t="s">
        <v>153</v>
      </c>
      <c r="E147" s="1112"/>
      <c r="F147" s="230"/>
      <c r="G147" s="1300"/>
    </row>
    <row r="148" spans="1:7" ht="30" hidden="1" customHeight="1" outlineLevel="1">
      <c r="A148" s="1111"/>
      <c r="B148" s="1112"/>
      <c r="C148" s="1397"/>
      <c r="D148" s="1112" t="s">
        <v>152</v>
      </c>
      <c r="E148" s="1112"/>
      <c r="F148" s="230"/>
      <c r="G148" s="1300"/>
    </row>
    <row r="149" spans="1:7" ht="30" hidden="1" customHeight="1" outlineLevel="1">
      <c r="A149" s="1111"/>
      <c r="B149" s="1112"/>
      <c r="C149" s="1397"/>
      <c r="D149" s="1112" t="s">
        <v>156</v>
      </c>
      <c r="E149" s="1112"/>
      <c r="F149" s="230"/>
      <c r="G149" s="1300"/>
    </row>
    <row r="150" spans="1:7" ht="30" hidden="1" customHeight="1" outlineLevel="1">
      <c r="A150" s="1111"/>
      <c r="B150" s="1112"/>
      <c r="C150" s="1397" t="s">
        <v>157</v>
      </c>
      <c r="D150" s="1429" t="s">
        <v>708</v>
      </c>
      <c r="E150" s="229" t="s">
        <v>148</v>
      </c>
      <c r="F150" s="230"/>
      <c r="G150" s="1300"/>
    </row>
    <row r="151" spans="1:7" ht="30" hidden="1" customHeight="1" outlineLevel="1">
      <c r="A151" s="1111"/>
      <c r="B151" s="1112"/>
      <c r="C151" s="1397"/>
      <c r="D151" s="1427"/>
      <c r="E151" s="229" t="s">
        <v>149</v>
      </c>
      <c r="F151" s="230"/>
      <c r="G151" s="1300"/>
    </row>
    <row r="152" spans="1:7" ht="25.5" hidden="1" outlineLevel="1">
      <c r="A152" s="1111"/>
      <c r="B152" s="1112"/>
      <c r="C152" s="1397"/>
      <c r="D152" s="1428"/>
      <c r="E152" s="229" t="s">
        <v>709</v>
      </c>
      <c r="F152" s="230"/>
      <c r="G152" s="1300"/>
    </row>
    <row r="153" spans="1:7" ht="30" hidden="1" customHeight="1" outlineLevel="1">
      <c r="A153" s="1111"/>
      <c r="B153" s="1112"/>
      <c r="C153" s="1397"/>
      <c r="D153" s="1112" t="s">
        <v>150</v>
      </c>
      <c r="E153" s="1112"/>
      <c r="F153" s="18"/>
      <c r="G153" s="1300"/>
    </row>
    <row r="154" spans="1:7" ht="15" hidden="1" customHeight="1" outlineLevel="1">
      <c r="A154" s="1111"/>
      <c r="B154" s="1112"/>
      <c r="C154" s="1397"/>
      <c r="D154" s="1397" t="s">
        <v>151</v>
      </c>
      <c r="E154" s="1397"/>
      <c r="F154" s="18"/>
      <c r="G154" s="1300"/>
    </row>
    <row r="155" spans="1:7" ht="30" hidden="1" customHeight="1" outlineLevel="1">
      <c r="A155" s="1111"/>
      <c r="B155" s="1112"/>
      <c r="C155" s="1397"/>
      <c r="D155" s="1112" t="s">
        <v>154</v>
      </c>
      <c r="E155" s="1112"/>
      <c r="F155" s="18"/>
      <c r="G155" s="1300"/>
    </row>
    <row r="156" spans="1:7" ht="30" hidden="1" customHeight="1" outlineLevel="1">
      <c r="A156" s="1111"/>
      <c r="B156" s="1112"/>
      <c r="C156" s="1397"/>
      <c r="D156" s="1112" t="s">
        <v>158</v>
      </c>
      <c r="E156" s="1112"/>
      <c r="F156" s="18"/>
      <c r="G156" s="1300"/>
    </row>
    <row r="157" spans="1:7" ht="15" hidden="1" customHeight="1" outlineLevel="1">
      <c r="A157" s="1111"/>
      <c r="B157" s="1112"/>
      <c r="C157" s="1397"/>
      <c r="D157" s="1112" t="s">
        <v>155</v>
      </c>
      <c r="E157" s="1112"/>
      <c r="F157" s="18"/>
      <c r="G157" s="1300"/>
    </row>
    <row r="158" spans="1:7" ht="30" hidden="1" customHeight="1" outlineLevel="1">
      <c r="A158" s="1111"/>
      <c r="B158" s="1112"/>
      <c r="C158" s="1397"/>
      <c r="D158" s="1112" t="s">
        <v>153</v>
      </c>
      <c r="E158" s="1112"/>
      <c r="F158" s="18"/>
      <c r="G158" s="1300"/>
    </row>
    <row r="159" spans="1:7" ht="30" hidden="1" customHeight="1" outlineLevel="1">
      <c r="A159" s="1111"/>
      <c r="B159" s="1112"/>
      <c r="C159" s="1397"/>
      <c r="D159" s="1112" t="s">
        <v>152</v>
      </c>
      <c r="E159" s="1112"/>
      <c r="F159" s="18"/>
      <c r="G159" s="1300"/>
    </row>
    <row r="160" spans="1:7" ht="30" hidden="1" customHeight="1" outlineLevel="1" thickBot="1">
      <c r="A160" s="1430"/>
      <c r="B160" s="1429"/>
      <c r="C160" s="1431"/>
      <c r="D160" s="1429" t="s">
        <v>156</v>
      </c>
      <c r="E160" s="1429"/>
      <c r="F160" s="155"/>
      <c r="G160" s="1301"/>
    </row>
    <row r="161" spans="1:7" ht="30" hidden="1" customHeight="1" outlineLevel="1">
      <c r="A161" s="1094" t="s">
        <v>146</v>
      </c>
      <c r="B161" s="1095"/>
      <c r="C161" s="1402" t="s">
        <v>147</v>
      </c>
      <c r="D161" s="1426" t="s">
        <v>708</v>
      </c>
      <c r="E161" s="227" t="s">
        <v>148</v>
      </c>
      <c r="F161" s="17"/>
      <c r="G161" s="1320" t="s">
        <v>813</v>
      </c>
    </row>
    <row r="162" spans="1:7" ht="30" hidden="1" customHeight="1" outlineLevel="1">
      <c r="A162" s="1111"/>
      <c r="B162" s="1112"/>
      <c r="C162" s="1397"/>
      <c r="D162" s="1427"/>
      <c r="E162" s="229" t="s">
        <v>149</v>
      </c>
      <c r="F162" s="18"/>
      <c r="G162" s="1300"/>
    </row>
    <row r="163" spans="1:7" ht="30" hidden="1" customHeight="1" outlineLevel="1">
      <c r="A163" s="1111"/>
      <c r="B163" s="1112"/>
      <c r="C163" s="1397"/>
      <c r="D163" s="1428"/>
      <c r="E163" s="229" t="s">
        <v>709</v>
      </c>
      <c r="F163" s="18"/>
      <c r="G163" s="1300"/>
    </row>
    <row r="164" spans="1:7" ht="30" hidden="1" customHeight="1" outlineLevel="1">
      <c r="A164" s="1111"/>
      <c r="B164" s="1112"/>
      <c r="C164" s="1397"/>
      <c r="D164" s="1112" t="s">
        <v>150</v>
      </c>
      <c r="E164" s="1112"/>
      <c r="F164" s="230"/>
      <c r="G164" s="1300"/>
    </row>
    <row r="165" spans="1:7" ht="15" hidden="1" customHeight="1" outlineLevel="1">
      <c r="A165" s="1111"/>
      <c r="B165" s="1112"/>
      <c r="C165" s="1397"/>
      <c r="D165" s="1397" t="s">
        <v>151</v>
      </c>
      <c r="E165" s="1397"/>
      <c r="F165" s="230"/>
      <c r="G165" s="1300"/>
    </row>
    <row r="166" spans="1:7" ht="30" hidden="1" customHeight="1" outlineLevel="1">
      <c r="A166" s="1111"/>
      <c r="B166" s="1112"/>
      <c r="C166" s="1397"/>
      <c r="D166" s="1112" t="s">
        <v>154</v>
      </c>
      <c r="E166" s="1112"/>
      <c r="F166" s="230"/>
      <c r="G166" s="1300"/>
    </row>
    <row r="167" spans="1:7" ht="30" hidden="1" customHeight="1" outlineLevel="1">
      <c r="A167" s="1111"/>
      <c r="B167" s="1112"/>
      <c r="C167" s="1397"/>
      <c r="D167" s="1112" t="s">
        <v>159</v>
      </c>
      <c r="E167" s="1112"/>
      <c r="F167" s="230"/>
      <c r="G167" s="1300"/>
    </row>
    <row r="168" spans="1:7" ht="15" hidden="1" customHeight="1" outlineLevel="1">
      <c r="A168" s="1111"/>
      <c r="B168" s="1112"/>
      <c r="C168" s="1397"/>
      <c r="D168" s="1112" t="s">
        <v>155</v>
      </c>
      <c r="E168" s="1112"/>
      <c r="F168" s="230"/>
      <c r="G168" s="1300"/>
    </row>
    <row r="169" spans="1:7" ht="30" hidden="1" customHeight="1" outlineLevel="1">
      <c r="A169" s="1111"/>
      <c r="B169" s="1112"/>
      <c r="C169" s="1397"/>
      <c r="D169" s="1112" t="s">
        <v>153</v>
      </c>
      <c r="E169" s="1112"/>
      <c r="F169" s="230"/>
      <c r="G169" s="1300"/>
    </row>
    <row r="170" spans="1:7" ht="30" hidden="1" customHeight="1" outlineLevel="1">
      <c r="A170" s="1111"/>
      <c r="B170" s="1112"/>
      <c r="C170" s="1397"/>
      <c r="D170" s="1112" t="s">
        <v>152</v>
      </c>
      <c r="E170" s="1112"/>
      <c r="F170" s="230"/>
      <c r="G170" s="1300"/>
    </row>
    <row r="171" spans="1:7" ht="30" hidden="1" customHeight="1" outlineLevel="1">
      <c r="A171" s="1111"/>
      <c r="B171" s="1112"/>
      <c r="C171" s="1397"/>
      <c r="D171" s="1112" t="s">
        <v>156</v>
      </c>
      <c r="E171" s="1112"/>
      <c r="F171" s="230"/>
      <c r="G171" s="1300"/>
    </row>
    <row r="172" spans="1:7" hidden="1" outlineLevel="1">
      <c r="A172" s="1111"/>
      <c r="B172" s="1112"/>
      <c r="C172" s="1397" t="s">
        <v>157</v>
      </c>
      <c r="D172" s="1429" t="s">
        <v>708</v>
      </c>
      <c r="E172" s="229" t="s">
        <v>148</v>
      </c>
      <c r="F172" s="230"/>
      <c r="G172" s="1300"/>
    </row>
    <row r="173" spans="1:7" ht="30" hidden="1" customHeight="1" outlineLevel="1">
      <c r="A173" s="1111"/>
      <c r="B173" s="1112"/>
      <c r="C173" s="1397"/>
      <c r="D173" s="1427"/>
      <c r="E173" s="229" t="s">
        <v>149</v>
      </c>
      <c r="F173" s="230"/>
      <c r="G173" s="1300"/>
    </row>
    <row r="174" spans="1:7" ht="30" hidden="1" customHeight="1" outlineLevel="1">
      <c r="A174" s="1111"/>
      <c r="B174" s="1112"/>
      <c r="C174" s="1397"/>
      <c r="D174" s="1428"/>
      <c r="E174" s="229" t="s">
        <v>709</v>
      </c>
      <c r="F174" s="230"/>
      <c r="G174" s="1300"/>
    </row>
    <row r="175" spans="1:7" ht="30" hidden="1" customHeight="1" outlineLevel="1">
      <c r="A175" s="1111"/>
      <c r="B175" s="1112"/>
      <c r="C175" s="1397"/>
      <c r="D175" s="1112" t="s">
        <v>150</v>
      </c>
      <c r="E175" s="1112"/>
      <c r="F175" s="18"/>
      <c r="G175" s="1300"/>
    </row>
    <row r="176" spans="1:7" ht="15" hidden="1" customHeight="1" outlineLevel="1">
      <c r="A176" s="1111"/>
      <c r="B176" s="1112"/>
      <c r="C176" s="1397"/>
      <c r="D176" s="1397" t="s">
        <v>151</v>
      </c>
      <c r="E176" s="1397"/>
      <c r="F176" s="18"/>
      <c r="G176" s="1300"/>
    </row>
    <row r="177" spans="1:7" ht="30" hidden="1" customHeight="1" outlineLevel="1">
      <c r="A177" s="1111"/>
      <c r="B177" s="1112"/>
      <c r="C177" s="1397"/>
      <c r="D177" s="1112" t="s">
        <v>154</v>
      </c>
      <c r="E177" s="1112"/>
      <c r="F177" s="18"/>
      <c r="G177" s="1300"/>
    </row>
    <row r="178" spans="1:7" ht="30" hidden="1" customHeight="1" outlineLevel="1">
      <c r="A178" s="1111"/>
      <c r="B178" s="1112"/>
      <c r="C178" s="1397"/>
      <c r="D178" s="1112" t="s">
        <v>158</v>
      </c>
      <c r="E178" s="1112"/>
      <c r="F178" s="18"/>
      <c r="G178" s="1300"/>
    </row>
    <row r="179" spans="1:7" ht="15" hidden="1" customHeight="1" outlineLevel="1">
      <c r="A179" s="1111"/>
      <c r="B179" s="1112"/>
      <c r="C179" s="1397"/>
      <c r="D179" s="1112" t="s">
        <v>155</v>
      </c>
      <c r="E179" s="1112"/>
      <c r="F179" s="18"/>
      <c r="G179" s="1300"/>
    </row>
    <row r="180" spans="1:7" ht="30" hidden="1" customHeight="1" outlineLevel="1">
      <c r="A180" s="1111"/>
      <c r="B180" s="1112"/>
      <c r="C180" s="1397"/>
      <c r="D180" s="1112" t="s">
        <v>153</v>
      </c>
      <c r="E180" s="1112"/>
      <c r="F180" s="18"/>
      <c r="G180" s="1300"/>
    </row>
    <row r="181" spans="1:7" ht="30" hidden="1" customHeight="1" outlineLevel="1">
      <c r="A181" s="1111"/>
      <c r="B181" s="1112"/>
      <c r="C181" s="1397"/>
      <c r="D181" s="1112" t="s">
        <v>152</v>
      </c>
      <c r="E181" s="1112"/>
      <c r="F181" s="18"/>
      <c r="G181" s="1300"/>
    </row>
    <row r="182" spans="1:7" ht="30" hidden="1" customHeight="1" outlineLevel="1" thickBot="1">
      <c r="A182" s="1430"/>
      <c r="B182" s="1429"/>
      <c r="C182" s="1431"/>
      <c r="D182" s="1429" t="s">
        <v>156</v>
      </c>
      <c r="E182" s="1429"/>
      <c r="F182" s="155"/>
      <c r="G182" s="1301"/>
    </row>
    <row r="183" spans="1:7" ht="30" hidden="1" customHeight="1" outlineLevel="1">
      <c r="A183" s="1094" t="s">
        <v>146</v>
      </c>
      <c r="B183" s="1095"/>
      <c r="C183" s="1402" t="s">
        <v>147</v>
      </c>
      <c r="D183" s="1426" t="s">
        <v>708</v>
      </c>
      <c r="E183" s="227" t="s">
        <v>148</v>
      </c>
      <c r="F183" s="17"/>
      <c r="G183" s="1320" t="s">
        <v>813</v>
      </c>
    </row>
    <row r="184" spans="1:7" ht="30" hidden="1" customHeight="1" outlineLevel="1">
      <c r="A184" s="1111"/>
      <c r="B184" s="1112"/>
      <c r="C184" s="1397"/>
      <c r="D184" s="1427"/>
      <c r="E184" s="229" t="s">
        <v>149</v>
      </c>
      <c r="F184" s="18"/>
      <c r="G184" s="1300"/>
    </row>
    <row r="185" spans="1:7" ht="30" hidden="1" customHeight="1" outlineLevel="1">
      <c r="A185" s="1111"/>
      <c r="B185" s="1112"/>
      <c r="C185" s="1397"/>
      <c r="D185" s="1428"/>
      <c r="E185" s="229" t="s">
        <v>709</v>
      </c>
      <c r="F185" s="18"/>
      <c r="G185" s="1300"/>
    </row>
    <row r="186" spans="1:7" ht="30" hidden="1" customHeight="1" outlineLevel="1">
      <c r="A186" s="1111"/>
      <c r="B186" s="1112"/>
      <c r="C186" s="1397"/>
      <c r="D186" s="1112" t="s">
        <v>150</v>
      </c>
      <c r="E186" s="1112"/>
      <c r="F186" s="230"/>
      <c r="G186" s="1300"/>
    </row>
    <row r="187" spans="1:7" ht="15" hidden="1" customHeight="1" outlineLevel="1">
      <c r="A187" s="1111"/>
      <c r="B187" s="1112"/>
      <c r="C187" s="1397"/>
      <c r="D187" s="1397" t="s">
        <v>151</v>
      </c>
      <c r="E187" s="1397"/>
      <c r="F187" s="230"/>
      <c r="G187" s="1300"/>
    </row>
    <row r="188" spans="1:7" ht="30" hidden="1" customHeight="1" outlineLevel="1">
      <c r="A188" s="1111"/>
      <c r="B188" s="1112"/>
      <c r="C188" s="1397"/>
      <c r="D188" s="1112" t="s">
        <v>154</v>
      </c>
      <c r="E188" s="1112"/>
      <c r="F188" s="230"/>
      <c r="G188" s="1300"/>
    </row>
    <row r="189" spans="1:7" ht="30" hidden="1" customHeight="1" outlineLevel="1">
      <c r="A189" s="1111"/>
      <c r="B189" s="1112"/>
      <c r="C189" s="1397"/>
      <c r="D189" s="1112" t="s">
        <v>159</v>
      </c>
      <c r="E189" s="1112"/>
      <c r="F189" s="230"/>
      <c r="G189" s="1300"/>
    </row>
    <row r="190" spans="1:7" ht="15" hidden="1" customHeight="1" outlineLevel="1">
      <c r="A190" s="1111"/>
      <c r="B190" s="1112"/>
      <c r="C190" s="1397"/>
      <c r="D190" s="1112" t="s">
        <v>155</v>
      </c>
      <c r="E190" s="1112"/>
      <c r="F190" s="230"/>
      <c r="G190" s="1300"/>
    </row>
    <row r="191" spans="1:7" ht="30" hidden="1" customHeight="1" outlineLevel="1">
      <c r="A191" s="1111"/>
      <c r="B191" s="1112"/>
      <c r="C191" s="1397"/>
      <c r="D191" s="1112" t="s">
        <v>153</v>
      </c>
      <c r="E191" s="1112"/>
      <c r="F191" s="230"/>
      <c r="G191" s="1300"/>
    </row>
    <row r="192" spans="1:7" ht="30" hidden="1" customHeight="1" outlineLevel="1">
      <c r="A192" s="1111"/>
      <c r="B192" s="1112"/>
      <c r="C192" s="1397"/>
      <c r="D192" s="1112" t="s">
        <v>152</v>
      </c>
      <c r="E192" s="1112"/>
      <c r="F192" s="230"/>
      <c r="G192" s="1300"/>
    </row>
    <row r="193" spans="1:7" ht="30" hidden="1" customHeight="1" outlineLevel="1">
      <c r="A193" s="1111"/>
      <c r="B193" s="1112"/>
      <c r="C193" s="1397"/>
      <c r="D193" s="1112" t="s">
        <v>156</v>
      </c>
      <c r="E193" s="1112"/>
      <c r="F193" s="230"/>
      <c r="G193" s="1300"/>
    </row>
    <row r="194" spans="1:7" ht="30" hidden="1" customHeight="1" outlineLevel="1">
      <c r="A194" s="1111"/>
      <c r="B194" s="1112"/>
      <c r="C194" s="1397" t="s">
        <v>157</v>
      </c>
      <c r="D194" s="1429" t="s">
        <v>708</v>
      </c>
      <c r="E194" s="229" t="s">
        <v>148</v>
      </c>
      <c r="F194" s="230"/>
      <c r="G194" s="1300"/>
    </row>
    <row r="195" spans="1:7" ht="30" hidden="1" customHeight="1" outlineLevel="1">
      <c r="A195" s="1111"/>
      <c r="B195" s="1112"/>
      <c r="C195" s="1397"/>
      <c r="D195" s="1427"/>
      <c r="E195" s="229" t="s">
        <v>149</v>
      </c>
      <c r="F195" s="230"/>
      <c r="G195" s="1300"/>
    </row>
    <row r="196" spans="1:7" ht="30" hidden="1" customHeight="1" outlineLevel="1">
      <c r="A196" s="1111"/>
      <c r="B196" s="1112"/>
      <c r="C196" s="1397"/>
      <c r="D196" s="1428"/>
      <c r="E196" s="229" t="s">
        <v>709</v>
      </c>
      <c r="F196" s="230"/>
      <c r="G196" s="1300"/>
    </row>
    <row r="197" spans="1:7" ht="30" hidden="1" customHeight="1" outlineLevel="1">
      <c r="A197" s="1111"/>
      <c r="B197" s="1112"/>
      <c r="C197" s="1397"/>
      <c r="D197" s="1112" t="s">
        <v>150</v>
      </c>
      <c r="E197" s="1112"/>
      <c r="F197" s="18"/>
      <c r="G197" s="1300"/>
    </row>
    <row r="198" spans="1:7" ht="15" hidden="1" customHeight="1" outlineLevel="1">
      <c r="A198" s="1111"/>
      <c r="B198" s="1112"/>
      <c r="C198" s="1397"/>
      <c r="D198" s="1397" t="s">
        <v>151</v>
      </c>
      <c r="E198" s="1397"/>
      <c r="F198" s="18"/>
      <c r="G198" s="1300"/>
    </row>
    <row r="199" spans="1:7" ht="30" hidden="1" customHeight="1" outlineLevel="1">
      <c r="A199" s="1111"/>
      <c r="B199" s="1112"/>
      <c r="C199" s="1397"/>
      <c r="D199" s="1112" t="s">
        <v>154</v>
      </c>
      <c r="E199" s="1112"/>
      <c r="F199" s="18"/>
      <c r="G199" s="1300"/>
    </row>
    <row r="200" spans="1:7" ht="30" hidden="1" customHeight="1" outlineLevel="1">
      <c r="A200" s="1111"/>
      <c r="B200" s="1112"/>
      <c r="C200" s="1397"/>
      <c r="D200" s="1112" t="s">
        <v>158</v>
      </c>
      <c r="E200" s="1112"/>
      <c r="F200" s="18"/>
      <c r="G200" s="1300"/>
    </row>
    <row r="201" spans="1:7" ht="15" hidden="1" customHeight="1" outlineLevel="1">
      <c r="A201" s="1111"/>
      <c r="B201" s="1112"/>
      <c r="C201" s="1397"/>
      <c r="D201" s="1112" t="s">
        <v>155</v>
      </c>
      <c r="E201" s="1112"/>
      <c r="F201" s="18"/>
      <c r="G201" s="1300"/>
    </row>
    <row r="202" spans="1:7" ht="30" hidden="1" customHeight="1" outlineLevel="1">
      <c r="A202" s="1111"/>
      <c r="B202" s="1112"/>
      <c r="C202" s="1397"/>
      <c r="D202" s="1112" t="s">
        <v>153</v>
      </c>
      <c r="E202" s="1112"/>
      <c r="F202" s="18"/>
      <c r="G202" s="1300"/>
    </row>
    <row r="203" spans="1:7" ht="30" hidden="1" customHeight="1" outlineLevel="1">
      <c r="A203" s="1111"/>
      <c r="B203" s="1112"/>
      <c r="C203" s="1397"/>
      <c r="D203" s="1112" t="s">
        <v>152</v>
      </c>
      <c r="E203" s="1112"/>
      <c r="F203" s="18"/>
      <c r="G203" s="1300"/>
    </row>
    <row r="204" spans="1:7" ht="30" hidden="1" customHeight="1" outlineLevel="1" thickBot="1">
      <c r="A204" s="1430"/>
      <c r="B204" s="1429"/>
      <c r="C204" s="1431"/>
      <c r="D204" s="1429" t="s">
        <v>156</v>
      </c>
      <c r="E204" s="1429"/>
      <c r="F204" s="155"/>
      <c r="G204" s="1301"/>
    </row>
    <row r="205" spans="1:7" ht="30" hidden="1" customHeight="1" outlineLevel="1">
      <c r="A205" s="1094" t="s">
        <v>146</v>
      </c>
      <c r="B205" s="1095"/>
      <c r="C205" s="1402" t="s">
        <v>147</v>
      </c>
      <c r="D205" s="1426" t="s">
        <v>708</v>
      </c>
      <c r="E205" s="227" t="s">
        <v>148</v>
      </c>
      <c r="F205" s="17"/>
      <c r="G205" s="1320" t="s">
        <v>813</v>
      </c>
    </row>
    <row r="206" spans="1:7" ht="30" hidden="1" customHeight="1" outlineLevel="1">
      <c r="A206" s="1111"/>
      <c r="B206" s="1112"/>
      <c r="C206" s="1397"/>
      <c r="D206" s="1427"/>
      <c r="E206" s="229" t="s">
        <v>149</v>
      </c>
      <c r="F206" s="18"/>
      <c r="G206" s="1300"/>
    </row>
    <row r="207" spans="1:7" ht="30" hidden="1" customHeight="1" outlineLevel="1">
      <c r="A207" s="1111"/>
      <c r="B207" s="1112"/>
      <c r="C207" s="1397"/>
      <c r="D207" s="1428"/>
      <c r="E207" s="229" t="s">
        <v>709</v>
      </c>
      <c r="F207" s="18"/>
      <c r="G207" s="1300"/>
    </row>
    <row r="208" spans="1:7" ht="30" hidden="1" customHeight="1" outlineLevel="1">
      <c r="A208" s="1111"/>
      <c r="B208" s="1112"/>
      <c r="C208" s="1397"/>
      <c r="D208" s="1112" t="s">
        <v>150</v>
      </c>
      <c r="E208" s="1112"/>
      <c r="F208" s="230"/>
      <c r="G208" s="1300"/>
    </row>
    <row r="209" spans="1:7" ht="15" hidden="1" customHeight="1" outlineLevel="1">
      <c r="A209" s="1111"/>
      <c r="B209" s="1112"/>
      <c r="C209" s="1397"/>
      <c r="D209" s="1397" t="s">
        <v>151</v>
      </c>
      <c r="E209" s="1397"/>
      <c r="F209" s="230"/>
      <c r="G209" s="1300"/>
    </row>
    <row r="210" spans="1:7" ht="30" hidden="1" customHeight="1" outlineLevel="1">
      <c r="A210" s="1111"/>
      <c r="B210" s="1112"/>
      <c r="C210" s="1397"/>
      <c r="D210" s="1112" t="s">
        <v>154</v>
      </c>
      <c r="E210" s="1112"/>
      <c r="F210" s="230"/>
      <c r="G210" s="1300"/>
    </row>
    <row r="211" spans="1:7" ht="30" hidden="1" customHeight="1" outlineLevel="1">
      <c r="A211" s="1111"/>
      <c r="B211" s="1112"/>
      <c r="C211" s="1397"/>
      <c r="D211" s="1112" t="s">
        <v>159</v>
      </c>
      <c r="E211" s="1112"/>
      <c r="F211" s="230"/>
      <c r="G211" s="1300"/>
    </row>
    <row r="212" spans="1:7" hidden="1" outlineLevel="1">
      <c r="A212" s="1111"/>
      <c r="B212" s="1112"/>
      <c r="C212" s="1397"/>
      <c r="D212" s="1112" t="s">
        <v>155</v>
      </c>
      <c r="E212" s="1112"/>
      <c r="F212" s="230"/>
      <c r="G212" s="1300"/>
    </row>
    <row r="213" spans="1:7" ht="30" hidden="1" customHeight="1" outlineLevel="1">
      <c r="A213" s="1111"/>
      <c r="B213" s="1112"/>
      <c r="C213" s="1397"/>
      <c r="D213" s="1112" t="s">
        <v>153</v>
      </c>
      <c r="E213" s="1112"/>
      <c r="F213" s="230"/>
      <c r="G213" s="1300"/>
    </row>
    <row r="214" spans="1:7" ht="30" hidden="1" customHeight="1" outlineLevel="1">
      <c r="A214" s="1111"/>
      <c r="B214" s="1112"/>
      <c r="C214" s="1397"/>
      <c r="D214" s="1112" t="s">
        <v>152</v>
      </c>
      <c r="E214" s="1112"/>
      <c r="F214" s="230"/>
      <c r="G214" s="1300"/>
    </row>
    <row r="215" spans="1:7" ht="30" hidden="1" customHeight="1" outlineLevel="1">
      <c r="A215" s="1111"/>
      <c r="B215" s="1112"/>
      <c r="C215" s="1397"/>
      <c r="D215" s="1112" t="s">
        <v>156</v>
      </c>
      <c r="E215" s="1112"/>
      <c r="F215" s="230"/>
      <c r="G215" s="1300"/>
    </row>
    <row r="216" spans="1:7" ht="30" hidden="1" customHeight="1" outlineLevel="1">
      <c r="A216" s="1111"/>
      <c r="B216" s="1112"/>
      <c r="C216" s="1397" t="s">
        <v>157</v>
      </c>
      <c r="D216" s="1429" t="s">
        <v>708</v>
      </c>
      <c r="E216" s="229" t="s">
        <v>148</v>
      </c>
      <c r="F216" s="230"/>
      <c r="G216" s="1300"/>
    </row>
    <row r="217" spans="1:7" ht="30" hidden="1" customHeight="1" outlineLevel="1">
      <c r="A217" s="1111"/>
      <c r="B217" s="1112"/>
      <c r="C217" s="1397"/>
      <c r="D217" s="1427"/>
      <c r="E217" s="229" t="s">
        <v>149</v>
      </c>
      <c r="F217" s="230"/>
      <c r="G217" s="1300"/>
    </row>
    <row r="218" spans="1:7" ht="30" hidden="1" customHeight="1" outlineLevel="1">
      <c r="A218" s="1111"/>
      <c r="B218" s="1112"/>
      <c r="C218" s="1397"/>
      <c r="D218" s="1428"/>
      <c r="E218" s="229" t="s">
        <v>709</v>
      </c>
      <c r="F218" s="230"/>
      <c r="G218" s="1300"/>
    </row>
    <row r="219" spans="1:7" ht="30" hidden="1" customHeight="1" outlineLevel="1">
      <c r="A219" s="1111"/>
      <c r="B219" s="1112"/>
      <c r="C219" s="1397"/>
      <c r="D219" s="1112" t="s">
        <v>150</v>
      </c>
      <c r="E219" s="1112"/>
      <c r="F219" s="18"/>
      <c r="G219" s="1300"/>
    </row>
    <row r="220" spans="1:7" ht="15" hidden="1" customHeight="1" outlineLevel="1">
      <c r="A220" s="1111"/>
      <c r="B220" s="1112"/>
      <c r="C220" s="1397"/>
      <c r="D220" s="1397" t="s">
        <v>151</v>
      </c>
      <c r="E220" s="1397"/>
      <c r="F220" s="18"/>
      <c r="G220" s="1300"/>
    </row>
    <row r="221" spans="1:7" ht="30" hidden="1" customHeight="1" outlineLevel="1">
      <c r="A221" s="1111"/>
      <c r="B221" s="1112"/>
      <c r="C221" s="1397"/>
      <c r="D221" s="1112" t="s">
        <v>154</v>
      </c>
      <c r="E221" s="1112"/>
      <c r="F221" s="18"/>
      <c r="G221" s="1300"/>
    </row>
    <row r="222" spans="1:7" ht="30" hidden="1" customHeight="1" outlineLevel="1">
      <c r="A222" s="1111"/>
      <c r="B222" s="1112"/>
      <c r="C222" s="1397"/>
      <c r="D222" s="1112" t="s">
        <v>158</v>
      </c>
      <c r="E222" s="1112"/>
      <c r="F222" s="18"/>
      <c r="G222" s="1300"/>
    </row>
    <row r="223" spans="1:7" ht="15" hidden="1" customHeight="1" outlineLevel="1">
      <c r="A223" s="1111"/>
      <c r="B223" s="1112"/>
      <c r="C223" s="1397"/>
      <c r="D223" s="1112" t="s">
        <v>155</v>
      </c>
      <c r="E223" s="1112"/>
      <c r="F223" s="18"/>
      <c r="G223" s="1300"/>
    </row>
    <row r="224" spans="1:7" ht="30" hidden="1" customHeight="1" outlineLevel="1">
      <c r="A224" s="1111"/>
      <c r="B224" s="1112"/>
      <c r="C224" s="1397"/>
      <c r="D224" s="1112" t="s">
        <v>153</v>
      </c>
      <c r="E224" s="1112"/>
      <c r="F224" s="18"/>
      <c r="G224" s="1300"/>
    </row>
    <row r="225" spans="1:7" ht="30" hidden="1" customHeight="1" outlineLevel="1">
      <c r="A225" s="1111"/>
      <c r="B225" s="1112"/>
      <c r="C225" s="1397"/>
      <c r="D225" s="1112" t="s">
        <v>152</v>
      </c>
      <c r="E225" s="1112"/>
      <c r="F225" s="18"/>
      <c r="G225" s="1300"/>
    </row>
    <row r="226" spans="1:7" ht="30" hidden="1" customHeight="1" outlineLevel="1" thickBot="1">
      <c r="A226" s="1430"/>
      <c r="B226" s="1429"/>
      <c r="C226" s="1431"/>
      <c r="D226" s="1429" t="s">
        <v>156</v>
      </c>
      <c r="E226" s="1429"/>
      <c r="F226" s="155"/>
      <c r="G226" s="1301"/>
    </row>
    <row r="227" spans="1:7" ht="30" hidden="1" customHeight="1" outlineLevel="1">
      <c r="A227" s="1094" t="s">
        <v>146</v>
      </c>
      <c r="B227" s="1095"/>
      <c r="C227" s="1402" t="s">
        <v>147</v>
      </c>
      <c r="D227" s="1426" t="s">
        <v>708</v>
      </c>
      <c r="E227" s="227" t="s">
        <v>148</v>
      </c>
      <c r="F227" s="17"/>
      <c r="G227" s="1320" t="s">
        <v>813</v>
      </c>
    </row>
    <row r="228" spans="1:7" ht="30" hidden="1" customHeight="1" outlineLevel="1">
      <c r="A228" s="1111"/>
      <c r="B228" s="1112"/>
      <c r="C228" s="1397"/>
      <c r="D228" s="1427"/>
      <c r="E228" s="229" t="s">
        <v>149</v>
      </c>
      <c r="F228" s="18"/>
      <c r="G228" s="1300"/>
    </row>
    <row r="229" spans="1:7" ht="30" hidden="1" customHeight="1" outlineLevel="1">
      <c r="A229" s="1111"/>
      <c r="B229" s="1112"/>
      <c r="C229" s="1397"/>
      <c r="D229" s="1428"/>
      <c r="E229" s="229" t="s">
        <v>709</v>
      </c>
      <c r="F229" s="18"/>
      <c r="G229" s="1300"/>
    </row>
    <row r="230" spans="1:7" ht="30" hidden="1" customHeight="1" outlineLevel="1">
      <c r="A230" s="1111"/>
      <c r="B230" s="1112"/>
      <c r="C230" s="1397"/>
      <c r="D230" s="1112" t="s">
        <v>150</v>
      </c>
      <c r="E230" s="1112"/>
      <c r="F230" s="230"/>
      <c r="G230" s="1300"/>
    </row>
    <row r="231" spans="1:7" ht="15" hidden="1" customHeight="1" outlineLevel="1">
      <c r="A231" s="1111"/>
      <c r="B231" s="1112"/>
      <c r="C231" s="1397"/>
      <c r="D231" s="1397" t="s">
        <v>151</v>
      </c>
      <c r="E231" s="1397"/>
      <c r="F231" s="230"/>
      <c r="G231" s="1300"/>
    </row>
    <row r="232" spans="1:7" ht="30" hidden="1" customHeight="1" outlineLevel="1">
      <c r="A232" s="1111"/>
      <c r="B232" s="1112"/>
      <c r="C232" s="1397"/>
      <c r="D232" s="1112" t="s">
        <v>154</v>
      </c>
      <c r="E232" s="1112"/>
      <c r="F232" s="230"/>
      <c r="G232" s="1300"/>
    </row>
    <row r="233" spans="1:7" ht="30" hidden="1" customHeight="1" outlineLevel="1">
      <c r="A233" s="1111"/>
      <c r="B233" s="1112"/>
      <c r="C233" s="1397"/>
      <c r="D233" s="1112" t="s">
        <v>159</v>
      </c>
      <c r="E233" s="1112"/>
      <c r="F233" s="230"/>
      <c r="G233" s="1300"/>
    </row>
    <row r="234" spans="1:7" ht="15" hidden="1" customHeight="1" outlineLevel="1">
      <c r="A234" s="1111"/>
      <c r="B234" s="1112"/>
      <c r="C234" s="1397"/>
      <c r="D234" s="1112" t="s">
        <v>155</v>
      </c>
      <c r="E234" s="1112"/>
      <c r="F234" s="230"/>
      <c r="G234" s="1300"/>
    </row>
    <row r="235" spans="1:7" ht="30" hidden="1" customHeight="1" outlineLevel="1">
      <c r="A235" s="1111"/>
      <c r="B235" s="1112"/>
      <c r="C235" s="1397"/>
      <c r="D235" s="1112" t="s">
        <v>153</v>
      </c>
      <c r="E235" s="1112"/>
      <c r="F235" s="230"/>
      <c r="G235" s="1300"/>
    </row>
    <row r="236" spans="1:7" ht="30" hidden="1" customHeight="1" outlineLevel="1">
      <c r="A236" s="1111"/>
      <c r="B236" s="1112"/>
      <c r="C236" s="1397"/>
      <c r="D236" s="1112" t="s">
        <v>152</v>
      </c>
      <c r="E236" s="1112"/>
      <c r="F236" s="230"/>
      <c r="G236" s="1300"/>
    </row>
    <row r="237" spans="1:7" ht="30" hidden="1" customHeight="1" outlineLevel="1">
      <c r="A237" s="1111"/>
      <c r="B237" s="1112"/>
      <c r="C237" s="1397"/>
      <c r="D237" s="1112" t="s">
        <v>156</v>
      </c>
      <c r="E237" s="1112"/>
      <c r="F237" s="230"/>
      <c r="G237" s="1300"/>
    </row>
    <row r="238" spans="1:7" ht="30" hidden="1" customHeight="1" outlineLevel="1">
      <c r="A238" s="1111"/>
      <c r="B238" s="1112"/>
      <c r="C238" s="1397" t="s">
        <v>157</v>
      </c>
      <c r="D238" s="1429" t="s">
        <v>708</v>
      </c>
      <c r="E238" s="229" t="s">
        <v>148</v>
      </c>
      <c r="F238" s="230"/>
      <c r="G238" s="1300"/>
    </row>
    <row r="239" spans="1:7" ht="30" hidden="1" customHeight="1" outlineLevel="1">
      <c r="A239" s="1111"/>
      <c r="B239" s="1112"/>
      <c r="C239" s="1397"/>
      <c r="D239" s="1427"/>
      <c r="E239" s="229" t="s">
        <v>149</v>
      </c>
      <c r="F239" s="230"/>
      <c r="G239" s="1300"/>
    </row>
    <row r="240" spans="1:7" ht="30" hidden="1" customHeight="1" outlineLevel="1">
      <c r="A240" s="1111"/>
      <c r="B240" s="1112"/>
      <c r="C240" s="1397"/>
      <c r="D240" s="1428"/>
      <c r="E240" s="229" t="s">
        <v>709</v>
      </c>
      <c r="F240" s="230"/>
      <c r="G240" s="1300"/>
    </row>
    <row r="241" spans="1:7" ht="30" hidden="1" customHeight="1" outlineLevel="1">
      <c r="A241" s="1111"/>
      <c r="B241" s="1112"/>
      <c r="C241" s="1397"/>
      <c r="D241" s="1112" t="s">
        <v>150</v>
      </c>
      <c r="E241" s="1112"/>
      <c r="F241" s="18"/>
      <c r="G241" s="1300"/>
    </row>
    <row r="242" spans="1:7" hidden="1" outlineLevel="1">
      <c r="A242" s="1111"/>
      <c r="B242" s="1112"/>
      <c r="C242" s="1397"/>
      <c r="D242" s="1397" t="s">
        <v>151</v>
      </c>
      <c r="E242" s="1397"/>
      <c r="F242" s="18"/>
      <c r="G242" s="1300"/>
    </row>
    <row r="243" spans="1:7" ht="30" hidden="1" customHeight="1" outlineLevel="1">
      <c r="A243" s="1111"/>
      <c r="B243" s="1112"/>
      <c r="C243" s="1397"/>
      <c r="D243" s="1112" t="s">
        <v>154</v>
      </c>
      <c r="E243" s="1112"/>
      <c r="F243" s="18"/>
      <c r="G243" s="1300"/>
    </row>
    <row r="244" spans="1:7" ht="30" hidden="1" customHeight="1" outlineLevel="1">
      <c r="A244" s="1111"/>
      <c r="B244" s="1112"/>
      <c r="C244" s="1397"/>
      <c r="D244" s="1112" t="s">
        <v>158</v>
      </c>
      <c r="E244" s="1112"/>
      <c r="F244" s="18"/>
      <c r="G244" s="1300"/>
    </row>
    <row r="245" spans="1:7" ht="15" hidden="1" customHeight="1" outlineLevel="1">
      <c r="A245" s="1111"/>
      <c r="B245" s="1112"/>
      <c r="C245" s="1397"/>
      <c r="D245" s="1112" t="s">
        <v>155</v>
      </c>
      <c r="E245" s="1112"/>
      <c r="F245" s="18"/>
      <c r="G245" s="1300"/>
    </row>
    <row r="246" spans="1:7" ht="30" hidden="1" customHeight="1" outlineLevel="1">
      <c r="A246" s="1111"/>
      <c r="B246" s="1112"/>
      <c r="C246" s="1397"/>
      <c r="D246" s="1112" t="s">
        <v>153</v>
      </c>
      <c r="E246" s="1112"/>
      <c r="F246" s="18"/>
      <c r="G246" s="1300"/>
    </row>
    <row r="247" spans="1:7" ht="30" hidden="1" customHeight="1" outlineLevel="1">
      <c r="A247" s="1111"/>
      <c r="B247" s="1112"/>
      <c r="C247" s="1397"/>
      <c r="D247" s="1112" t="s">
        <v>152</v>
      </c>
      <c r="E247" s="1112"/>
      <c r="F247" s="18"/>
      <c r="G247" s="1300"/>
    </row>
    <row r="248" spans="1:7" ht="30" hidden="1" customHeight="1" outlineLevel="1" thickBot="1">
      <c r="A248" s="1430"/>
      <c r="B248" s="1429"/>
      <c r="C248" s="1431"/>
      <c r="D248" s="1429" t="s">
        <v>156</v>
      </c>
      <c r="E248" s="1429"/>
      <c r="F248" s="155"/>
      <c r="G248" s="1301"/>
    </row>
    <row r="249" spans="1:7" ht="30" hidden="1" customHeight="1" outlineLevel="1">
      <c r="A249" s="1094" t="s">
        <v>146</v>
      </c>
      <c r="B249" s="1095"/>
      <c r="C249" s="1402" t="s">
        <v>147</v>
      </c>
      <c r="D249" s="1426" t="s">
        <v>708</v>
      </c>
      <c r="E249" s="227" t="s">
        <v>148</v>
      </c>
      <c r="F249" s="17"/>
      <c r="G249" s="1320" t="s">
        <v>813</v>
      </c>
    </row>
    <row r="250" spans="1:7" ht="30" hidden="1" customHeight="1" outlineLevel="1">
      <c r="A250" s="1111"/>
      <c r="B250" s="1112"/>
      <c r="C250" s="1397"/>
      <c r="D250" s="1427"/>
      <c r="E250" s="229" t="s">
        <v>149</v>
      </c>
      <c r="F250" s="18"/>
      <c r="G250" s="1300"/>
    </row>
    <row r="251" spans="1:7" ht="30" hidden="1" customHeight="1" outlineLevel="1">
      <c r="A251" s="1111"/>
      <c r="B251" s="1112"/>
      <c r="C251" s="1397"/>
      <c r="D251" s="1428"/>
      <c r="E251" s="229" t="s">
        <v>709</v>
      </c>
      <c r="F251" s="18"/>
      <c r="G251" s="1300"/>
    </row>
    <row r="252" spans="1:7" ht="30" hidden="1" customHeight="1" outlineLevel="1">
      <c r="A252" s="1111"/>
      <c r="B252" s="1112"/>
      <c r="C252" s="1397"/>
      <c r="D252" s="1112" t="s">
        <v>150</v>
      </c>
      <c r="E252" s="1112"/>
      <c r="F252" s="230"/>
      <c r="G252" s="1300"/>
    </row>
    <row r="253" spans="1:7" ht="15" hidden="1" customHeight="1" outlineLevel="1">
      <c r="A253" s="1111"/>
      <c r="B253" s="1112"/>
      <c r="C253" s="1397"/>
      <c r="D253" s="1397" t="s">
        <v>151</v>
      </c>
      <c r="E253" s="1397"/>
      <c r="F253" s="230"/>
      <c r="G253" s="1300"/>
    </row>
    <row r="254" spans="1:7" ht="30" hidden="1" customHeight="1" outlineLevel="1">
      <c r="A254" s="1111"/>
      <c r="B254" s="1112"/>
      <c r="C254" s="1397"/>
      <c r="D254" s="1112" t="s">
        <v>154</v>
      </c>
      <c r="E254" s="1112"/>
      <c r="F254" s="230"/>
      <c r="G254" s="1300"/>
    </row>
    <row r="255" spans="1:7" ht="30" hidden="1" customHeight="1" outlineLevel="1">
      <c r="A255" s="1111"/>
      <c r="B255" s="1112"/>
      <c r="C255" s="1397"/>
      <c r="D255" s="1112" t="s">
        <v>159</v>
      </c>
      <c r="E255" s="1112"/>
      <c r="F255" s="230"/>
      <c r="G255" s="1300"/>
    </row>
    <row r="256" spans="1:7" ht="15" hidden="1" customHeight="1" outlineLevel="1">
      <c r="A256" s="1111"/>
      <c r="B256" s="1112"/>
      <c r="C256" s="1397"/>
      <c r="D256" s="1112" t="s">
        <v>155</v>
      </c>
      <c r="E256" s="1112"/>
      <c r="F256" s="230"/>
      <c r="G256" s="1300"/>
    </row>
    <row r="257" spans="1:7" ht="30" hidden="1" customHeight="1" outlineLevel="1">
      <c r="A257" s="1111"/>
      <c r="B257" s="1112"/>
      <c r="C257" s="1397"/>
      <c r="D257" s="1112" t="s">
        <v>153</v>
      </c>
      <c r="E257" s="1112"/>
      <c r="F257" s="230"/>
      <c r="G257" s="1300"/>
    </row>
    <row r="258" spans="1:7" ht="30" hidden="1" customHeight="1" outlineLevel="1">
      <c r="A258" s="1111"/>
      <c r="B258" s="1112"/>
      <c r="C258" s="1397"/>
      <c r="D258" s="1112" t="s">
        <v>152</v>
      </c>
      <c r="E258" s="1112"/>
      <c r="F258" s="230"/>
      <c r="G258" s="1300"/>
    </row>
    <row r="259" spans="1:7" ht="30" hidden="1" customHeight="1" outlineLevel="1">
      <c r="A259" s="1111"/>
      <c r="B259" s="1112"/>
      <c r="C259" s="1397"/>
      <c r="D259" s="1112" t="s">
        <v>156</v>
      </c>
      <c r="E259" s="1112"/>
      <c r="F259" s="230"/>
      <c r="G259" s="1300"/>
    </row>
    <row r="260" spans="1:7" ht="30" hidden="1" customHeight="1" outlineLevel="1">
      <c r="A260" s="1111"/>
      <c r="B260" s="1112"/>
      <c r="C260" s="1397" t="s">
        <v>157</v>
      </c>
      <c r="D260" s="1429" t="s">
        <v>708</v>
      </c>
      <c r="E260" s="229" t="s">
        <v>148</v>
      </c>
      <c r="F260" s="230"/>
      <c r="G260" s="1300"/>
    </row>
    <row r="261" spans="1:7" ht="30" hidden="1" customHeight="1" outlineLevel="1">
      <c r="A261" s="1111"/>
      <c r="B261" s="1112"/>
      <c r="C261" s="1397"/>
      <c r="D261" s="1427"/>
      <c r="E261" s="229" t="s">
        <v>149</v>
      </c>
      <c r="F261" s="230"/>
      <c r="G261" s="1300"/>
    </row>
    <row r="262" spans="1:7" ht="25.5" hidden="1" outlineLevel="1">
      <c r="A262" s="1111"/>
      <c r="B262" s="1112"/>
      <c r="C262" s="1397"/>
      <c r="D262" s="1428"/>
      <c r="E262" s="229" t="s">
        <v>709</v>
      </c>
      <c r="F262" s="230"/>
      <c r="G262" s="1300"/>
    </row>
    <row r="263" spans="1:7" ht="30" hidden="1" customHeight="1" outlineLevel="1">
      <c r="A263" s="1111"/>
      <c r="B263" s="1112"/>
      <c r="C263" s="1397"/>
      <c r="D263" s="1112" t="s">
        <v>150</v>
      </c>
      <c r="E263" s="1112"/>
      <c r="F263" s="18"/>
      <c r="G263" s="1300"/>
    </row>
    <row r="264" spans="1:7" ht="15" hidden="1" customHeight="1" outlineLevel="1">
      <c r="A264" s="1111"/>
      <c r="B264" s="1112"/>
      <c r="C264" s="1397"/>
      <c r="D264" s="1397" t="s">
        <v>151</v>
      </c>
      <c r="E264" s="1397"/>
      <c r="F264" s="18"/>
      <c r="G264" s="1300"/>
    </row>
    <row r="265" spans="1:7" ht="30" hidden="1" customHeight="1" outlineLevel="1">
      <c r="A265" s="1111"/>
      <c r="B265" s="1112"/>
      <c r="C265" s="1397"/>
      <c r="D265" s="1112" t="s">
        <v>154</v>
      </c>
      <c r="E265" s="1112"/>
      <c r="F265" s="18"/>
      <c r="G265" s="1300"/>
    </row>
    <row r="266" spans="1:7" ht="30" hidden="1" customHeight="1" outlineLevel="1">
      <c r="A266" s="1111"/>
      <c r="B266" s="1112"/>
      <c r="C266" s="1397"/>
      <c r="D266" s="1112" t="s">
        <v>158</v>
      </c>
      <c r="E266" s="1112"/>
      <c r="F266" s="18"/>
      <c r="G266" s="1300"/>
    </row>
    <row r="267" spans="1:7" ht="15" hidden="1" customHeight="1" outlineLevel="1">
      <c r="A267" s="1111"/>
      <c r="B267" s="1112"/>
      <c r="C267" s="1397"/>
      <c r="D267" s="1112" t="s">
        <v>155</v>
      </c>
      <c r="E267" s="1112"/>
      <c r="F267" s="18"/>
      <c r="G267" s="1300"/>
    </row>
    <row r="268" spans="1:7" ht="30" hidden="1" customHeight="1" outlineLevel="1">
      <c r="A268" s="1111"/>
      <c r="B268" s="1112"/>
      <c r="C268" s="1397"/>
      <c r="D268" s="1112" t="s">
        <v>153</v>
      </c>
      <c r="E268" s="1112"/>
      <c r="F268" s="18"/>
      <c r="G268" s="1300"/>
    </row>
    <row r="269" spans="1:7" ht="30" hidden="1" customHeight="1" outlineLevel="1">
      <c r="A269" s="1111"/>
      <c r="B269" s="1112"/>
      <c r="C269" s="1397"/>
      <c r="D269" s="1112" t="s">
        <v>152</v>
      </c>
      <c r="E269" s="1112"/>
      <c r="F269" s="18"/>
      <c r="G269" s="1300"/>
    </row>
    <row r="270" spans="1:7" ht="30" hidden="1" customHeight="1" outlineLevel="1" thickBot="1">
      <c r="A270" s="1430"/>
      <c r="B270" s="1429"/>
      <c r="C270" s="1431"/>
      <c r="D270" s="1429" t="s">
        <v>156</v>
      </c>
      <c r="E270" s="1429"/>
      <c r="F270" s="155"/>
      <c r="G270" s="1301"/>
    </row>
    <row r="271" spans="1:7" ht="30" hidden="1" customHeight="1" outlineLevel="1">
      <c r="A271" s="1094" t="s">
        <v>146</v>
      </c>
      <c r="B271" s="1095"/>
      <c r="C271" s="1402" t="s">
        <v>147</v>
      </c>
      <c r="D271" s="1426" t="s">
        <v>708</v>
      </c>
      <c r="E271" s="227" t="s">
        <v>148</v>
      </c>
      <c r="F271" s="17"/>
      <c r="G271" s="1320" t="s">
        <v>813</v>
      </c>
    </row>
    <row r="272" spans="1:7" ht="30" hidden="1" customHeight="1" outlineLevel="1">
      <c r="A272" s="1111"/>
      <c r="B272" s="1112"/>
      <c r="C272" s="1397"/>
      <c r="D272" s="1427"/>
      <c r="E272" s="229" t="s">
        <v>149</v>
      </c>
      <c r="F272" s="18"/>
      <c r="G272" s="1300"/>
    </row>
    <row r="273" spans="1:7" ht="30" hidden="1" customHeight="1" outlineLevel="1">
      <c r="A273" s="1111"/>
      <c r="B273" s="1112"/>
      <c r="C273" s="1397"/>
      <c r="D273" s="1428"/>
      <c r="E273" s="229" t="s">
        <v>709</v>
      </c>
      <c r="F273" s="18"/>
      <c r="G273" s="1300"/>
    </row>
    <row r="274" spans="1:7" ht="30" hidden="1" customHeight="1" outlineLevel="1">
      <c r="A274" s="1111"/>
      <c r="B274" s="1112"/>
      <c r="C274" s="1397"/>
      <c r="D274" s="1112" t="s">
        <v>150</v>
      </c>
      <c r="E274" s="1112"/>
      <c r="F274" s="230"/>
      <c r="G274" s="1300"/>
    </row>
    <row r="275" spans="1:7" ht="15" hidden="1" customHeight="1" outlineLevel="1">
      <c r="A275" s="1111"/>
      <c r="B275" s="1112"/>
      <c r="C275" s="1397"/>
      <c r="D275" s="1397" t="s">
        <v>151</v>
      </c>
      <c r="E275" s="1397"/>
      <c r="F275" s="230"/>
      <c r="G275" s="1300"/>
    </row>
    <row r="276" spans="1:7" ht="30" hidden="1" customHeight="1" outlineLevel="1">
      <c r="A276" s="1111"/>
      <c r="B276" s="1112"/>
      <c r="C276" s="1397"/>
      <c r="D276" s="1112" t="s">
        <v>154</v>
      </c>
      <c r="E276" s="1112"/>
      <c r="F276" s="230"/>
      <c r="G276" s="1300"/>
    </row>
    <row r="277" spans="1:7" ht="30" hidden="1" customHeight="1" outlineLevel="1">
      <c r="A277" s="1111"/>
      <c r="B277" s="1112"/>
      <c r="C277" s="1397"/>
      <c r="D277" s="1112" t="s">
        <v>159</v>
      </c>
      <c r="E277" s="1112"/>
      <c r="F277" s="230"/>
      <c r="G277" s="1300"/>
    </row>
    <row r="278" spans="1:7" ht="15" hidden="1" customHeight="1" outlineLevel="1">
      <c r="A278" s="1111"/>
      <c r="B278" s="1112"/>
      <c r="C278" s="1397"/>
      <c r="D278" s="1112" t="s">
        <v>155</v>
      </c>
      <c r="E278" s="1112"/>
      <c r="F278" s="230"/>
      <c r="G278" s="1300"/>
    </row>
    <row r="279" spans="1:7" ht="30" hidden="1" customHeight="1" outlineLevel="1">
      <c r="A279" s="1111"/>
      <c r="B279" s="1112"/>
      <c r="C279" s="1397"/>
      <c r="D279" s="1112" t="s">
        <v>153</v>
      </c>
      <c r="E279" s="1112"/>
      <c r="F279" s="230"/>
      <c r="G279" s="1300"/>
    </row>
    <row r="280" spans="1:7" ht="30" hidden="1" customHeight="1" outlineLevel="1">
      <c r="A280" s="1111"/>
      <c r="B280" s="1112"/>
      <c r="C280" s="1397"/>
      <c r="D280" s="1112" t="s">
        <v>152</v>
      </c>
      <c r="E280" s="1112"/>
      <c r="F280" s="230"/>
      <c r="G280" s="1300"/>
    </row>
    <row r="281" spans="1:7" ht="30" hidden="1" customHeight="1" outlineLevel="1">
      <c r="A281" s="1111"/>
      <c r="B281" s="1112"/>
      <c r="C281" s="1397"/>
      <c r="D281" s="1112" t="s">
        <v>156</v>
      </c>
      <c r="E281" s="1112"/>
      <c r="F281" s="230"/>
      <c r="G281" s="1300"/>
    </row>
    <row r="282" spans="1:7" ht="30" hidden="1" customHeight="1" outlineLevel="1">
      <c r="A282" s="1111"/>
      <c r="B282" s="1112"/>
      <c r="C282" s="1397" t="s">
        <v>157</v>
      </c>
      <c r="D282" s="1429" t="s">
        <v>708</v>
      </c>
      <c r="E282" s="229" t="s">
        <v>148</v>
      </c>
      <c r="F282" s="230"/>
      <c r="G282" s="1300"/>
    </row>
    <row r="283" spans="1:7" ht="30" hidden="1" customHeight="1" outlineLevel="1">
      <c r="A283" s="1111"/>
      <c r="B283" s="1112"/>
      <c r="C283" s="1397"/>
      <c r="D283" s="1427"/>
      <c r="E283" s="229" t="s">
        <v>149</v>
      </c>
      <c r="F283" s="230"/>
      <c r="G283" s="1300"/>
    </row>
    <row r="284" spans="1:7" ht="30" hidden="1" customHeight="1" outlineLevel="1">
      <c r="A284" s="1111"/>
      <c r="B284" s="1112"/>
      <c r="C284" s="1397"/>
      <c r="D284" s="1428"/>
      <c r="E284" s="229" t="s">
        <v>709</v>
      </c>
      <c r="F284" s="230"/>
      <c r="G284" s="1300"/>
    </row>
    <row r="285" spans="1:7" ht="30" hidden="1" customHeight="1" outlineLevel="1">
      <c r="A285" s="1111"/>
      <c r="B285" s="1112"/>
      <c r="C285" s="1397"/>
      <c r="D285" s="1112" t="s">
        <v>150</v>
      </c>
      <c r="E285" s="1112"/>
      <c r="F285" s="18"/>
      <c r="G285" s="1300"/>
    </row>
    <row r="286" spans="1:7" ht="15" hidden="1" customHeight="1" outlineLevel="1">
      <c r="A286" s="1111"/>
      <c r="B286" s="1112"/>
      <c r="C286" s="1397"/>
      <c r="D286" s="1397" t="s">
        <v>151</v>
      </c>
      <c r="E286" s="1397"/>
      <c r="F286" s="18"/>
      <c r="G286" s="1300"/>
    </row>
    <row r="287" spans="1:7" ht="30" hidden="1" customHeight="1" outlineLevel="1">
      <c r="A287" s="1111"/>
      <c r="B287" s="1112"/>
      <c r="C287" s="1397"/>
      <c r="D287" s="1112" t="s">
        <v>154</v>
      </c>
      <c r="E287" s="1112"/>
      <c r="F287" s="18"/>
      <c r="G287" s="1300"/>
    </row>
    <row r="288" spans="1:7" ht="30" hidden="1" customHeight="1" outlineLevel="1">
      <c r="A288" s="1111"/>
      <c r="B288" s="1112"/>
      <c r="C288" s="1397"/>
      <c r="D288" s="1112" t="s">
        <v>158</v>
      </c>
      <c r="E288" s="1112"/>
      <c r="F288" s="18"/>
      <c r="G288" s="1300"/>
    </row>
    <row r="289" spans="1:7" ht="15" hidden="1" customHeight="1" outlineLevel="1">
      <c r="A289" s="1111"/>
      <c r="B289" s="1112"/>
      <c r="C289" s="1397"/>
      <c r="D289" s="1112" t="s">
        <v>155</v>
      </c>
      <c r="E289" s="1112"/>
      <c r="F289" s="18"/>
      <c r="G289" s="1300"/>
    </row>
    <row r="290" spans="1:7" ht="30" hidden="1" customHeight="1" outlineLevel="1">
      <c r="A290" s="1111"/>
      <c r="B290" s="1112"/>
      <c r="C290" s="1397"/>
      <c r="D290" s="1112" t="s">
        <v>153</v>
      </c>
      <c r="E290" s="1112"/>
      <c r="F290" s="18"/>
      <c r="G290" s="1300"/>
    </row>
    <row r="291" spans="1:7" ht="30" hidden="1" customHeight="1" outlineLevel="1">
      <c r="A291" s="1111"/>
      <c r="B291" s="1112"/>
      <c r="C291" s="1397"/>
      <c r="D291" s="1112" t="s">
        <v>152</v>
      </c>
      <c r="E291" s="1112"/>
      <c r="F291" s="18"/>
      <c r="G291" s="1300"/>
    </row>
    <row r="292" spans="1:7" ht="30" hidden="1" customHeight="1" outlineLevel="1" thickBot="1">
      <c r="A292" s="1430"/>
      <c r="B292" s="1429"/>
      <c r="C292" s="1431"/>
      <c r="D292" s="1429" t="s">
        <v>156</v>
      </c>
      <c r="E292" s="1429"/>
      <c r="F292" s="155"/>
      <c r="G292" s="1301"/>
    </row>
    <row r="293" spans="1:7" ht="30" hidden="1" customHeight="1" outlineLevel="1">
      <c r="A293" s="1094" t="s">
        <v>146</v>
      </c>
      <c r="B293" s="1095"/>
      <c r="C293" s="1402" t="s">
        <v>147</v>
      </c>
      <c r="D293" s="1426" t="s">
        <v>708</v>
      </c>
      <c r="E293" s="227" t="s">
        <v>148</v>
      </c>
      <c r="F293" s="17"/>
      <c r="G293" s="1320" t="s">
        <v>813</v>
      </c>
    </row>
    <row r="294" spans="1:7" ht="30" hidden="1" customHeight="1" outlineLevel="1">
      <c r="A294" s="1111"/>
      <c r="B294" s="1112"/>
      <c r="C294" s="1397"/>
      <c r="D294" s="1427"/>
      <c r="E294" s="229" t="s">
        <v>149</v>
      </c>
      <c r="F294" s="18"/>
      <c r="G294" s="1300"/>
    </row>
    <row r="295" spans="1:7" ht="30" hidden="1" customHeight="1" outlineLevel="1">
      <c r="A295" s="1111"/>
      <c r="B295" s="1112"/>
      <c r="C295" s="1397"/>
      <c r="D295" s="1428"/>
      <c r="E295" s="229" t="s">
        <v>709</v>
      </c>
      <c r="F295" s="18"/>
      <c r="G295" s="1300"/>
    </row>
    <row r="296" spans="1:7" ht="30" hidden="1" customHeight="1" outlineLevel="1">
      <c r="A296" s="1111"/>
      <c r="B296" s="1112"/>
      <c r="C296" s="1397"/>
      <c r="D296" s="1112" t="s">
        <v>150</v>
      </c>
      <c r="E296" s="1112"/>
      <c r="F296" s="230"/>
      <c r="G296" s="1300"/>
    </row>
    <row r="297" spans="1:7" ht="15" hidden="1" customHeight="1" outlineLevel="1">
      <c r="A297" s="1111"/>
      <c r="B297" s="1112"/>
      <c r="C297" s="1397"/>
      <c r="D297" s="1397" t="s">
        <v>151</v>
      </c>
      <c r="E297" s="1397"/>
      <c r="F297" s="230"/>
      <c r="G297" s="1300"/>
    </row>
    <row r="298" spans="1:7" ht="30" hidden="1" customHeight="1" outlineLevel="1">
      <c r="A298" s="1111"/>
      <c r="B298" s="1112"/>
      <c r="C298" s="1397"/>
      <c r="D298" s="1112" t="s">
        <v>154</v>
      </c>
      <c r="E298" s="1112"/>
      <c r="F298" s="230"/>
      <c r="G298" s="1300"/>
    </row>
    <row r="299" spans="1:7" ht="30" hidden="1" customHeight="1" outlineLevel="1">
      <c r="A299" s="1111"/>
      <c r="B299" s="1112"/>
      <c r="C299" s="1397"/>
      <c r="D299" s="1112" t="s">
        <v>159</v>
      </c>
      <c r="E299" s="1112"/>
      <c r="F299" s="230"/>
      <c r="G299" s="1300"/>
    </row>
    <row r="300" spans="1:7" ht="15" hidden="1" customHeight="1" outlineLevel="1">
      <c r="A300" s="1111"/>
      <c r="B300" s="1112"/>
      <c r="C300" s="1397"/>
      <c r="D300" s="1112" t="s">
        <v>155</v>
      </c>
      <c r="E300" s="1112"/>
      <c r="F300" s="230"/>
      <c r="G300" s="1300"/>
    </row>
    <row r="301" spans="1:7" ht="30" hidden="1" customHeight="1" outlineLevel="1">
      <c r="A301" s="1111"/>
      <c r="B301" s="1112"/>
      <c r="C301" s="1397"/>
      <c r="D301" s="1112" t="s">
        <v>153</v>
      </c>
      <c r="E301" s="1112"/>
      <c r="F301" s="230"/>
      <c r="G301" s="1300"/>
    </row>
    <row r="302" spans="1:7" ht="30" hidden="1" customHeight="1" outlineLevel="1">
      <c r="A302" s="1111"/>
      <c r="B302" s="1112"/>
      <c r="C302" s="1397"/>
      <c r="D302" s="1112" t="s">
        <v>152</v>
      </c>
      <c r="E302" s="1112"/>
      <c r="F302" s="230"/>
      <c r="G302" s="1300"/>
    </row>
    <row r="303" spans="1:7" ht="30" hidden="1" customHeight="1" outlineLevel="1">
      <c r="A303" s="1111"/>
      <c r="B303" s="1112"/>
      <c r="C303" s="1397"/>
      <c r="D303" s="1112" t="s">
        <v>156</v>
      </c>
      <c r="E303" s="1112"/>
      <c r="F303" s="230"/>
      <c r="G303" s="1300"/>
    </row>
    <row r="304" spans="1:7" ht="30" hidden="1" customHeight="1" outlineLevel="1">
      <c r="A304" s="1111"/>
      <c r="B304" s="1112"/>
      <c r="C304" s="1397" t="s">
        <v>157</v>
      </c>
      <c r="D304" s="1429" t="s">
        <v>708</v>
      </c>
      <c r="E304" s="229" t="s">
        <v>148</v>
      </c>
      <c r="F304" s="230"/>
      <c r="G304" s="1300"/>
    </row>
    <row r="305" spans="1:7" ht="30" hidden="1" customHeight="1" outlineLevel="1">
      <c r="A305" s="1111"/>
      <c r="B305" s="1112"/>
      <c r="C305" s="1397"/>
      <c r="D305" s="1427"/>
      <c r="E305" s="229" t="s">
        <v>149</v>
      </c>
      <c r="F305" s="230"/>
      <c r="G305" s="1300"/>
    </row>
    <row r="306" spans="1:7" ht="30" hidden="1" customHeight="1" outlineLevel="1">
      <c r="A306" s="1111"/>
      <c r="B306" s="1112"/>
      <c r="C306" s="1397"/>
      <c r="D306" s="1428"/>
      <c r="E306" s="229" t="s">
        <v>709</v>
      </c>
      <c r="F306" s="230"/>
      <c r="G306" s="1300"/>
    </row>
    <row r="307" spans="1:7" ht="30" hidden="1" customHeight="1" outlineLevel="1">
      <c r="A307" s="1111"/>
      <c r="B307" s="1112"/>
      <c r="C307" s="1397"/>
      <c r="D307" s="1112" t="s">
        <v>150</v>
      </c>
      <c r="E307" s="1112"/>
      <c r="F307" s="18"/>
      <c r="G307" s="1300"/>
    </row>
    <row r="308" spans="1:7" ht="15" hidden="1" customHeight="1" outlineLevel="1">
      <c r="A308" s="1111"/>
      <c r="B308" s="1112"/>
      <c r="C308" s="1397"/>
      <c r="D308" s="1397" t="s">
        <v>151</v>
      </c>
      <c r="E308" s="1397"/>
      <c r="F308" s="18"/>
      <c r="G308" s="1300"/>
    </row>
    <row r="309" spans="1:7" ht="30" hidden="1" customHeight="1" outlineLevel="1">
      <c r="A309" s="1111"/>
      <c r="B309" s="1112"/>
      <c r="C309" s="1397"/>
      <c r="D309" s="1112" t="s">
        <v>154</v>
      </c>
      <c r="E309" s="1112"/>
      <c r="F309" s="18"/>
      <c r="G309" s="1300"/>
    </row>
    <row r="310" spans="1:7" ht="30" hidden="1" customHeight="1" outlineLevel="1">
      <c r="A310" s="1111"/>
      <c r="B310" s="1112"/>
      <c r="C310" s="1397"/>
      <c r="D310" s="1112" t="s">
        <v>158</v>
      </c>
      <c r="E310" s="1112"/>
      <c r="F310" s="18"/>
      <c r="G310" s="1300"/>
    </row>
    <row r="311" spans="1:7" ht="15" hidden="1" customHeight="1" outlineLevel="1">
      <c r="A311" s="1111"/>
      <c r="B311" s="1112"/>
      <c r="C311" s="1397"/>
      <c r="D311" s="1112" t="s">
        <v>155</v>
      </c>
      <c r="E311" s="1112"/>
      <c r="F311" s="18"/>
      <c r="G311" s="1300"/>
    </row>
    <row r="312" spans="1:7" ht="30" hidden="1" customHeight="1" outlineLevel="1">
      <c r="A312" s="1111"/>
      <c r="B312" s="1112"/>
      <c r="C312" s="1397"/>
      <c r="D312" s="1112" t="s">
        <v>153</v>
      </c>
      <c r="E312" s="1112"/>
      <c r="F312" s="18"/>
      <c r="G312" s="1300"/>
    </row>
    <row r="313" spans="1:7" ht="30" hidden="1" customHeight="1" outlineLevel="1">
      <c r="A313" s="1111"/>
      <c r="B313" s="1112"/>
      <c r="C313" s="1397"/>
      <c r="D313" s="1112" t="s">
        <v>152</v>
      </c>
      <c r="E313" s="1112"/>
      <c r="F313" s="18"/>
      <c r="G313" s="1300"/>
    </row>
    <row r="314" spans="1:7" ht="30" hidden="1" customHeight="1" outlineLevel="1" thickBot="1">
      <c r="A314" s="1430"/>
      <c r="B314" s="1429"/>
      <c r="C314" s="1431"/>
      <c r="D314" s="1429" t="s">
        <v>156</v>
      </c>
      <c r="E314" s="1429"/>
      <c r="F314" s="155"/>
      <c r="G314" s="1301"/>
    </row>
    <row r="315" spans="1:7" ht="30" hidden="1" customHeight="1" outlineLevel="1">
      <c r="A315" s="1094" t="s">
        <v>146</v>
      </c>
      <c r="B315" s="1095"/>
      <c r="C315" s="1402" t="s">
        <v>147</v>
      </c>
      <c r="D315" s="1426" t="s">
        <v>708</v>
      </c>
      <c r="E315" s="227" t="s">
        <v>148</v>
      </c>
      <c r="F315" s="17"/>
      <c r="G315" s="1320" t="s">
        <v>813</v>
      </c>
    </row>
    <row r="316" spans="1:7" ht="30" hidden="1" customHeight="1" outlineLevel="1">
      <c r="A316" s="1111"/>
      <c r="B316" s="1112"/>
      <c r="C316" s="1397"/>
      <c r="D316" s="1427"/>
      <c r="E316" s="229" t="s">
        <v>149</v>
      </c>
      <c r="F316" s="18"/>
      <c r="G316" s="1300"/>
    </row>
    <row r="317" spans="1:7" ht="25.5" hidden="1" outlineLevel="1">
      <c r="A317" s="1111"/>
      <c r="B317" s="1112"/>
      <c r="C317" s="1397"/>
      <c r="D317" s="1428"/>
      <c r="E317" s="229" t="s">
        <v>709</v>
      </c>
      <c r="F317" s="18"/>
      <c r="G317" s="1300"/>
    </row>
    <row r="318" spans="1:7" ht="30" hidden="1" customHeight="1" outlineLevel="1">
      <c r="A318" s="1111"/>
      <c r="B318" s="1112"/>
      <c r="C318" s="1397"/>
      <c r="D318" s="1112" t="s">
        <v>150</v>
      </c>
      <c r="E318" s="1112"/>
      <c r="F318" s="230"/>
      <c r="G318" s="1300"/>
    </row>
    <row r="319" spans="1:7" ht="15" hidden="1" customHeight="1" outlineLevel="1">
      <c r="A319" s="1111"/>
      <c r="B319" s="1112"/>
      <c r="C319" s="1397"/>
      <c r="D319" s="1397" t="s">
        <v>151</v>
      </c>
      <c r="E319" s="1397"/>
      <c r="F319" s="230"/>
      <c r="G319" s="1300"/>
    </row>
    <row r="320" spans="1:7" ht="30" hidden="1" customHeight="1" outlineLevel="1">
      <c r="A320" s="1111"/>
      <c r="B320" s="1112"/>
      <c r="C320" s="1397"/>
      <c r="D320" s="1112" t="s">
        <v>154</v>
      </c>
      <c r="E320" s="1112"/>
      <c r="F320" s="230"/>
      <c r="G320" s="1300"/>
    </row>
    <row r="321" spans="1:7" ht="30" hidden="1" customHeight="1" outlineLevel="1">
      <c r="A321" s="1111"/>
      <c r="B321" s="1112"/>
      <c r="C321" s="1397"/>
      <c r="D321" s="1112" t="s">
        <v>159</v>
      </c>
      <c r="E321" s="1112"/>
      <c r="F321" s="230"/>
      <c r="G321" s="1300"/>
    </row>
    <row r="322" spans="1:7" ht="15" hidden="1" customHeight="1" outlineLevel="1">
      <c r="A322" s="1111"/>
      <c r="B322" s="1112"/>
      <c r="C322" s="1397"/>
      <c r="D322" s="1112" t="s">
        <v>155</v>
      </c>
      <c r="E322" s="1112"/>
      <c r="F322" s="230"/>
      <c r="G322" s="1300"/>
    </row>
    <row r="323" spans="1:7" ht="30" hidden="1" customHeight="1" outlineLevel="1">
      <c r="A323" s="1111"/>
      <c r="B323" s="1112"/>
      <c r="C323" s="1397"/>
      <c r="D323" s="1112" t="s">
        <v>153</v>
      </c>
      <c r="E323" s="1112"/>
      <c r="F323" s="230"/>
      <c r="G323" s="1300"/>
    </row>
    <row r="324" spans="1:7" ht="30" hidden="1" customHeight="1" outlineLevel="1">
      <c r="A324" s="1111"/>
      <c r="B324" s="1112"/>
      <c r="C324" s="1397"/>
      <c r="D324" s="1112" t="s">
        <v>152</v>
      </c>
      <c r="E324" s="1112"/>
      <c r="F324" s="230"/>
      <c r="G324" s="1300"/>
    </row>
    <row r="325" spans="1:7" ht="30" hidden="1" customHeight="1" outlineLevel="1">
      <c r="A325" s="1111"/>
      <c r="B325" s="1112"/>
      <c r="C325" s="1397"/>
      <c r="D325" s="1112" t="s">
        <v>156</v>
      </c>
      <c r="E325" s="1112"/>
      <c r="F325" s="230"/>
      <c r="G325" s="1300"/>
    </row>
    <row r="326" spans="1:7" ht="30" hidden="1" customHeight="1" outlineLevel="1">
      <c r="A326" s="1111"/>
      <c r="B326" s="1112"/>
      <c r="C326" s="1397" t="s">
        <v>157</v>
      </c>
      <c r="D326" s="1429" t="s">
        <v>708</v>
      </c>
      <c r="E326" s="229" t="s">
        <v>148</v>
      </c>
      <c r="F326" s="230"/>
      <c r="G326" s="1300"/>
    </row>
    <row r="327" spans="1:7" ht="30" hidden="1" customHeight="1" outlineLevel="1">
      <c r="A327" s="1111"/>
      <c r="B327" s="1112"/>
      <c r="C327" s="1397"/>
      <c r="D327" s="1427"/>
      <c r="E327" s="229" t="s">
        <v>149</v>
      </c>
      <c r="F327" s="230"/>
      <c r="G327" s="1300"/>
    </row>
    <row r="328" spans="1:7" ht="25.5" hidden="1" outlineLevel="1">
      <c r="A328" s="1111"/>
      <c r="B328" s="1112"/>
      <c r="C328" s="1397"/>
      <c r="D328" s="1428"/>
      <c r="E328" s="229" t="s">
        <v>709</v>
      </c>
      <c r="F328" s="230"/>
      <c r="G328" s="1300"/>
    </row>
    <row r="329" spans="1:7" ht="30" hidden="1" customHeight="1" outlineLevel="1">
      <c r="A329" s="1111"/>
      <c r="B329" s="1112"/>
      <c r="C329" s="1397"/>
      <c r="D329" s="1112" t="s">
        <v>150</v>
      </c>
      <c r="E329" s="1112"/>
      <c r="F329" s="18"/>
      <c r="G329" s="1300"/>
    </row>
    <row r="330" spans="1:7" ht="15" hidden="1" customHeight="1" outlineLevel="1">
      <c r="A330" s="1111"/>
      <c r="B330" s="1112"/>
      <c r="C330" s="1397"/>
      <c r="D330" s="1397" t="s">
        <v>151</v>
      </c>
      <c r="E330" s="1397"/>
      <c r="F330" s="18"/>
      <c r="G330" s="1300"/>
    </row>
    <row r="331" spans="1:7" ht="30" hidden="1" customHeight="1" outlineLevel="1">
      <c r="A331" s="1111"/>
      <c r="B331" s="1112"/>
      <c r="C331" s="1397"/>
      <c r="D331" s="1112" t="s">
        <v>154</v>
      </c>
      <c r="E331" s="1112"/>
      <c r="F331" s="18"/>
      <c r="G331" s="1300"/>
    </row>
    <row r="332" spans="1:7" ht="30" hidden="1" customHeight="1" outlineLevel="1">
      <c r="A332" s="1111"/>
      <c r="B332" s="1112"/>
      <c r="C332" s="1397"/>
      <c r="D332" s="1112" t="s">
        <v>158</v>
      </c>
      <c r="E332" s="1112"/>
      <c r="F332" s="18"/>
      <c r="G332" s="1300"/>
    </row>
    <row r="333" spans="1:7" ht="15" hidden="1" customHeight="1" outlineLevel="1">
      <c r="A333" s="1111"/>
      <c r="B333" s="1112"/>
      <c r="C333" s="1397"/>
      <c r="D333" s="1112" t="s">
        <v>155</v>
      </c>
      <c r="E333" s="1112"/>
      <c r="F333" s="18"/>
      <c r="G333" s="1300"/>
    </row>
    <row r="334" spans="1:7" ht="30" hidden="1" customHeight="1" outlineLevel="1">
      <c r="A334" s="1111"/>
      <c r="B334" s="1112"/>
      <c r="C334" s="1397"/>
      <c r="D334" s="1112" t="s">
        <v>153</v>
      </c>
      <c r="E334" s="1112"/>
      <c r="F334" s="18"/>
      <c r="G334" s="1300"/>
    </row>
    <row r="335" spans="1:7" ht="30" hidden="1" customHeight="1" outlineLevel="1">
      <c r="A335" s="1111"/>
      <c r="B335" s="1112"/>
      <c r="C335" s="1397"/>
      <c r="D335" s="1112" t="s">
        <v>152</v>
      </c>
      <c r="E335" s="1112"/>
      <c r="F335" s="18"/>
      <c r="G335" s="1300"/>
    </row>
    <row r="336" spans="1:7" ht="30" hidden="1" customHeight="1" outlineLevel="1" thickBot="1">
      <c r="A336" s="1430"/>
      <c r="B336" s="1429"/>
      <c r="C336" s="1431"/>
      <c r="D336" s="1429" t="s">
        <v>156</v>
      </c>
      <c r="E336" s="1429"/>
      <c r="F336" s="155"/>
      <c r="G336" s="1301"/>
    </row>
    <row r="337" spans="1:7" ht="30" hidden="1" customHeight="1" outlineLevel="1">
      <c r="A337" s="1432" t="s">
        <v>146</v>
      </c>
      <c r="B337" s="1426"/>
      <c r="C337" s="1436" t="s">
        <v>147</v>
      </c>
      <c r="D337" s="1426" t="s">
        <v>708</v>
      </c>
      <c r="E337" s="227" t="s">
        <v>148</v>
      </c>
      <c r="F337" s="17"/>
      <c r="G337" s="1320" t="s">
        <v>813</v>
      </c>
    </row>
    <row r="338" spans="1:7" ht="30" hidden="1" customHeight="1" outlineLevel="1">
      <c r="A338" s="1433"/>
      <c r="B338" s="1427"/>
      <c r="C338" s="1437"/>
      <c r="D338" s="1427"/>
      <c r="E338" s="229" t="s">
        <v>149</v>
      </c>
      <c r="F338" s="18"/>
      <c r="G338" s="1300"/>
    </row>
    <row r="339" spans="1:7" ht="25.5" hidden="1" outlineLevel="1">
      <c r="A339" s="1433"/>
      <c r="B339" s="1427"/>
      <c r="C339" s="1437"/>
      <c r="D339" s="1428"/>
      <c r="E339" s="229" t="s">
        <v>709</v>
      </c>
      <c r="F339" s="18"/>
      <c r="G339" s="1300"/>
    </row>
    <row r="340" spans="1:7" ht="30" hidden="1" customHeight="1" outlineLevel="1">
      <c r="A340" s="1433"/>
      <c r="B340" s="1427"/>
      <c r="C340" s="1437"/>
      <c r="D340" s="1343" t="s">
        <v>150</v>
      </c>
      <c r="E340" s="1344"/>
      <c r="F340" s="230"/>
      <c r="G340" s="1300"/>
    </row>
    <row r="341" spans="1:7" ht="15" hidden="1" customHeight="1" outlineLevel="1">
      <c r="A341" s="1433"/>
      <c r="B341" s="1427"/>
      <c r="C341" s="1437"/>
      <c r="D341" s="884" t="s">
        <v>151</v>
      </c>
      <c r="E341" s="885"/>
      <c r="F341" s="230"/>
      <c r="G341" s="1300"/>
    </row>
    <row r="342" spans="1:7" ht="30" hidden="1" customHeight="1" outlineLevel="1">
      <c r="A342" s="1433"/>
      <c r="B342" s="1427"/>
      <c r="C342" s="1437"/>
      <c r="D342" s="1343" t="s">
        <v>154</v>
      </c>
      <c r="E342" s="1344"/>
      <c r="F342" s="230"/>
      <c r="G342" s="1300"/>
    </row>
    <row r="343" spans="1:7" ht="30" hidden="1" customHeight="1" outlineLevel="1">
      <c r="A343" s="1433"/>
      <c r="B343" s="1427"/>
      <c r="C343" s="1437"/>
      <c r="D343" s="1343" t="s">
        <v>159</v>
      </c>
      <c r="E343" s="1344"/>
      <c r="F343" s="230"/>
      <c r="G343" s="1300"/>
    </row>
    <row r="344" spans="1:7" ht="15" hidden="1" customHeight="1" outlineLevel="1">
      <c r="A344" s="1433"/>
      <c r="B344" s="1427"/>
      <c r="C344" s="1437"/>
      <c r="D344" s="1343" t="s">
        <v>155</v>
      </c>
      <c r="E344" s="1344"/>
      <c r="F344" s="230"/>
      <c r="G344" s="1300"/>
    </row>
    <row r="345" spans="1:7" ht="30" hidden="1" customHeight="1" outlineLevel="1">
      <c r="A345" s="1433"/>
      <c r="B345" s="1427"/>
      <c r="C345" s="1437"/>
      <c r="D345" s="1343" t="s">
        <v>153</v>
      </c>
      <c r="E345" s="1344"/>
      <c r="F345" s="230"/>
      <c r="G345" s="1300"/>
    </row>
    <row r="346" spans="1:7" ht="30" hidden="1" customHeight="1" outlineLevel="1">
      <c r="A346" s="1433"/>
      <c r="B346" s="1427"/>
      <c r="C346" s="1437"/>
      <c r="D346" s="1343" t="s">
        <v>152</v>
      </c>
      <c r="E346" s="1344"/>
      <c r="F346" s="230"/>
      <c r="G346" s="1300"/>
    </row>
    <row r="347" spans="1:7" ht="30" hidden="1" customHeight="1" outlineLevel="1">
      <c r="A347" s="1433"/>
      <c r="B347" s="1427"/>
      <c r="C347" s="1398"/>
      <c r="D347" s="1343" t="s">
        <v>156</v>
      </c>
      <c r="E347" s="1344"/>
      <c r="F347" s="230"/>
      <c r="G347" s="1300"/>
    </row>
    <row r="348" spans="1:7" ht="30" hidden="1" customHeight="1" outlineLevel="1">
      <c r="A348" s="1433"/>
      <c r="B348" s="1427"/>
      <c r="C348" s="1431" t="s">
        <v>157</v>
      </c>
      <c r="D348" s="1429" t="s">
        <v>708</v>
      </c>
      <c r="E348" s="229" t="s">
        <v>148</v>
      </c>
      <c r="F348" s="230"/>
      <c r="G348" s="1300"/>
    </row>
    <row r="349" spans="1:7" ht="30" hidden="1" customHeight="1" outlineLevel="1">
      <c r="A349" s="1433"/>
      <c r="B349" s="1427"/>
      <c r="C349" s="1437"/>
      <c r="D349" s="1427"/>
      <c r="E349" s="229" t="s">
        <v>149</v>
      </c>
      <c r="F349" s="230"/>
      <c r="G349" s="1300"/>
    </row>
    <row r="350" spans="1:7" ht="25.5" hidden="1" outlineLevel="1">
      <c r="A350" s="1433"/>
      <c r="B350" s="1427"/>
      <c r="C350" s="1437"/>
      <c r="D350" s="1428"/>
      <c r="E350" s="229" t="s">
        <v>709</v>
      </c>
      <c r="F350" s="230"/>
      <c r="G350" s="1300"/>
    </row>
    <row r="351" spans="1:7" ht="30" hidden="1" customHeight="1" outlineLevel="1">
      <c r="A351" s="1433"/>
      <c r="B351" s="1427"/>
      <c r="C351" s="1437"/>
      <c r="D351" s="1343" t="s">
        <v>150</v>
      </c>
      <c r="E351" s="1344"/>
      <c r="F351" s="18"/>
      <c r="G351" s="1300"/>
    </row>
    <row r="352" spans="1:7" ht="15" hidden="1" customHeight="1" outlineLevel="1">
      <c r="A352" s="1433"/>
      <c r="B352" s="1427"/>
      <c r="C352" s="1437"/>
      <c r="D352" s="884" t="s">
        <v>151</v>
      </c>
      <c r="E352" s="885"/>
      <c r="F352" s="18"/>
      <c r="G352" s="1300"/>
    </row>
    <row r="353" spans="1:7" ht="30" hidden="1" customHeight="1" outlineLevel="1">
      <c r="A353" s="1433"/>
      <c r="B353" s="1427"/>
      <c r="C353" s="1437"/>
      <c r="D353" s="1343" t="s">
        <v>154</v>
      </c>
      <c r="E353" s="1344"/>
      <c r="F353" s="18"/>
      <c r="G353" s="1300"/>
    </row>
    <row r="354" spans="1:7" ht="30" hidden="1" customHeight="1" outlineLevel="1">
      <c r="A354" s="1433"/>
      <c r="B354" s="1427"/>
      <c r="C354" s="1437"/>
      <c r="D354" s="1343" t="s">
        <v>158</v>
      </c>
      <c r="E354" s="1344"/>
      <c r="F354" s="18"/>
      <c r="G354" s="1300"/>
    </row>
    <row r="355" spans="1:7" ht="15" hidden="1" customHeight="1" outlineLevel="1">
      <c r="A355" s="1433"/>
      <c r="B355" s="1427"/>
      <c r="C355" s="1437"/>
      <c r="D355" s="1343" t="s">
        <v>155</v>
      </c>
      <c r="E355" s="1344"/>
      <c r="F355" s="18"/>
      <c r="G355" s="1300"/>
    </row>
    <row r="356" spans="1:7" ht="30" hidden="1" customHeight="1" outlineLevel="1">
      <c r="A356" s="1433"/>
      <c r="B356" s="1427"/>
      <c r="C356" s="1437"/>
      <c r="D356" s="1343" t="s">
        <v>153</v>
      </c>
      <c r="E356" s="1344"/>
      <c r="F356" s="18"/>
      <c r="G356" s="1300"/>
    </row>
    <row r="357" spans="1:7" ht="30" hidden="1" customHeight="1" outlineLevel="1">
      <c r="A357" s="1433"/>
      <c r="B357" s="1427"/>
      <c r="C357" s="1437"/>
      <c r="D357" s="1343" t="s">
        <v>152</v>
      </c>
      <c r="E357" s="1344"/>
      <c r="F357" s="18"/>
      <c r="G357" s="1300"/>
    </row>
    <row r="358" spans="1:7" ht="30" hidden="1" customHeight="1" outlineLevel="1" thickBot="1">
      <c r="A358" s="1434"/>
      <c r="B358" s="1435"/>
      <c r="C358" s="1438"/>
      <c r="D358" s="1341" t="s">
        <v>156</v>
      </c>
      <c r="E358" s="1342"/>
      <c r="F358" s="155"/>
      <c r="G358" s="1301"/>
    </row>
    <row r="359" spans="1:7" ht="30" hidden="1" customHeight="1" outlineLevel="1">
      <c r="A359" s="1094" t="s">
        <v>146</v>
      </c>
      <c r="B359" s="1095"/>
      <c r="C359" s="1402" t="s">
        <v>147</v>
      </c>
      <c r="D359" s="1426" t="s">
        <v>708</v>
      </c>
      <c r="E359" s="227" t="s">
        <v>148</v>
      </c>
      <c r="F359" s="17"/>
      <c r="G359" s="1320" t="s">
        <v>813</v>
      </c>
    </row>
    <row r="360" spans="1:7" ht="30" hidden="1" customHeight="1" outlineLevel="1">
      <c r="A360" s="1111"/>
      <c r="B360" s="1112"/>
      <c r="C360" s="1397"/>
      <c r="D360" s="1427"/>
      <c r="E360" s="229" t="s">
        <v>149</v>
      </c>
      <c r="F360" s="18"/>
      <c r="G360" s="1300"/>
    </row>
    <row r="361" spans="1:7" ht="25.5" hidden="1" outlineLevel="1">
      <c r="A361" s="1111"/>
      <c r="B361" s="1112"/>
      <c r="C361" s="1397"/>
      <c r="D361" s="1428"/>
      <c r="E361" s="229" t="s">
        <v>709</v>
      </c>
      <c r="F361" s="18"/>
      <c r="G361" s="1300"/>
    </row>
    <row r="362" spans="1:7" ht="30" hidden="1" customHeight="1" outlineLevel="1">
      <c r="A362" s="1111"/>
      <c r="B362" s="1112"/>
      <c r="C362" s="1397"/>
      <c r="D362" s="1112" t="s">
        <v>150</v>
      </c>
      <c r="E362" s="1112"/>
      <c r="F362" s="230"/>
      <c r="G362" s="1300"/>
    </row>
    <row r="363" spans="1:7" ht="15" hidden="1" customHeight="1" outlineLevel="1">
      <c r="A363" s="1111"/>
      <c r="B363" s="1112"/>
      <c r="C363" s="1397"/>
      <c r="D363" s="1397" t="s">
        <v>151</v>
      </c>
      <c r="E363" s="1397"/>
      <c r="F363" s="230"/>
      <c r="G363" s="1300"/>
    </row>
    <row r="364" spans="1:7" ht="30" hidden="1" customHeight="1" outlineLevel="1">
      <c r="A364" s="1111"/>
      <c r="B364" s="1112"/>
      <c r="C364" s="1397"/>
      <c r="D364" s="1112" t="s">
        <v>154</v>
      </c>
      <c r="E364" s="1112"/>
      <c r="F364" s="230"/>
      <c r="G364" s="1300"/>
    </row>
    <row r="365" spans="1:7" ht="30" hidden="1" customHeight="1" outlineLevel="1">
      <c r="A365" s="1111"/>
      <c r="B365" s="1112"/>
      <c r="C365" s="1397"/>
      <c r="D365" s="1112" t="s">
        <v>159</v>
      </c>
      <c r="E365" s="1112"/>
      <c r="F365" s="230"/>
      <c r="G365" s="1300"/>
    </row>
    <row r="366" spans="1:7" ht="15" hidden="1" customHeight="1" outlineLevel="1">
      <c r="A366" s="1111"/>
      <c r="B366" s="1112"/>
      <c r="C366" s="1397"/>
      <c r="D366" s="1112" t="s">
        <v>155</v>
      </c>
      <c r="E366" s="1112"/>
      <c r="F366" s="230"/>
      <c r="G366" s="1300"/>
    </row>
    <row r="367" spans="1:7" ht="30" hidden="1" customHeight="1" outlineLevel="1">
      <c r="A367" s="1111"/>
      <c r="B367" s="1112"/>
      <c r="C367" s="1397"/>
      <c r="D367" s="1112" t="s">
        <v>153</v>
      </c>
      <c r="E367" s="1112"/>
      <c r="F367" s="230"/>
      <c r="G367" s="1300"/>
    </row>
    <row r="368" spans="1:7" ht="30" hidden="1" customHeight="1" outlineLevel="1">
      <c r="A368" s="1111"/>
      <c r="B368" s="1112"/>
      <c r="C368" s="1397"/>
      <c r="D368" s="1112" t="s">
        <v>152</v>
      </c>
      <c r="E368" s="1112"/>
      <c r="F368" s="230"/>
      <c r="G368" s="1300"/>
    </row>
    <row r="369" spans="1:7" ht="30" hidden="1" customHeight="1" outlineLevel="1">
      <c r="A369" s="1111"/>
      <c r="B369" s="1112"/>
      <c r="C369" s="1397"/>
      <c r="D369" s="1112" t="s">
        <v>156</v>
      </c>
      <c r="E369" s="1112"/>
      <c r="F369" s="230"/>
      <c r="G369" s="1300"/>
    </row>
    <row r="370" spans="1:7" ht="30" hidden="1" customHeight="1" outlineLevel="1">
      <c r="A370" s="1111"/>
      <c r="B370" s="1112"/>
      <c r="C370" s="1397" t="s">
        <v>157</v>
      </c>
      <c r="D370" s="1429" t="s">
        <v>708</v>
      </c>
      <c r="E370" s="229" t="s">
        <v>148</v>
      </c>
      <c r="F370" s="230"/>
      <c r="G370" s="1300"/>
    </row>
    <row r="371" spans="1:7" ht="30" hidden="1" customHeight="1" outlineLevel="1">
      <c r="A371" s="1111"/>
      <c r="B371" s="1112"/>
      <c r="C371" s="1397"/>
      <c r="D371" s="1427"/>
      <c r="E371" s="229" t="s">
        <v>149</v>
      </c>
      <c r="F371" s="230"/>
      <c r="G371" s="1300"/>
    </row>
    <row r="372" spans="1:7" ht="25.5" hidden="1" outlineLevel="1">
      <c r="A372" s="1111"/>
      <c r="B372" s="1112"/>
      <c r="C372" s="1397"/>
      <c r="D372" s="1428"/>
      <c r="E372" s="229" t="s">
        <v>709</v>
      </c>
      <c r="F372" s="230"/>
      <c r="G372" s="1300"/>
    </row>
    <row r="373" spans="1:7" ht="30" hidden="1" customHeight="1" outlineLevel="1">
      <c r="A373" s="1111"/>
      <c r="B373" s="1112"/>
      <c r="C373" s="1397"/>
      <c r="D373" s="1112" t="s">
        <v>150</v>
      </c>
      <c r="E373" s="1112"/>
      <c r="F373" s="18"/>
      <c r="G373" s="1300"/>
    </row>
    <row r="374" spans="1:7" ht="15" hidden="1" customHeight="1" outlineLevel="1">
      <c r="A374" s="1111"/>
      <c r="B374" s="1112"/>
      <c r="C374" s="1397"/>
      <c r="D374" s="1397" t="s">
        <v>151</v>
      </c>
      <c r="E374" s="1397"/>
      <c r="F374" s="18"/>
      <c r="G374" s="1300"/>
    </row>
    <row r="375" spans="1:7" ht="30" hidden="1" customHeight="1" outlineLevel="1">
      <c r="A375" s="1111"/>
      <c r="B375" s="1112"/>
      <c r="C375" s="1397"/>
      <c r="D375" s="1112" t="s">
        <v>154</v>
      </c>
      <c r="E375" s="1112"/>
      <c r="F375" s="18"/>
      <c r="G375" s="1300"/>
    </row>
    <row r="376" spans="1:7" ht="30" hidden="1" customHeight="1" outlineLevel="1">
      <c r="A376" s="1111"/>
      <c r="B376" s="1112"/>
      <c r="C376" s="1397"/>
      <c r="D376" s="1112" t="s">
        <v>158</v>
      </c>
      <c r="E376" s="1112"/>
      <c r="F376" s="18"/>
      <c r="G376" s="1300"/>
    </row>
    <row r="377" spans="1:7" ht="15" hidden="1" customHeight="1" outlineLevel="1">
      <c r="A377" s="1111"/>
      <c r="B377" s="1112"/>
      <c r="C377" s="1397"/>
      <c r="D377" s="1112" t="s">
        <v>155</v>
      </c>
      <c r="E377" s="1112"/>
      <c r="F377" s="18"/>
      <c r="G377" s="1300"/>
    </row>
    <row r="378" spans="1:7" ht="30" hidden="1" customHeight="1" outlineLevel="1">
      <c r="A378" s="1111"/>
      <c r="B378" s="1112"/>
      <c r="C378" s="1397"/>
      <c r="D378" s="1112" t="s">
        <v>153</v>
      </c>
      <c r="E378" s="1112"/>
      <c r="F378" s="18"/>
      <c r="G378" s="1300"/>
    </row>
    <row r="379" spans="1:7" ht="30" hidden="1" customHeight="1" outlineLevel="1">
      <c r="A379" s="1111"/>
      <c r="B379" s="1112"/>
      <c r="C379" s="1397"/>
      <c r="D379" s="1112" t="s">
        <v>152</v>
      </c>
      <c r="E379" s="1112"/>
      <c r="F379" s="18"/>
      <c r="G379" s="1300"/>
    </row>
    <row r="380" spans="1:7" ht="30" hidden="1" customHeight="1" outlineLevel="1" thickBot="1">
      <c r="A380" s="1430"/>
      <c r="B380" s="1429"/>
      <c r="C380" s="1431"/>
      <c r="D380" s="1429" t="s">
        <v>156</v>
      </c>
      <c r="E380" s="1429"/>
      <c r="F380" s="155"/>
      <c r="G380" s="1301"/>
    </row>
    <row r="381" spans="1:7" ht="30" hidden="1" customHeight="1" outlineLevel="1">
      <c r="A381" s="1094" t="s">
        <v>146</v>
      </c>
      <c r="B381" s="1095"/>
      <c r="C381" s="1402" t="s">
        <v>147</v>
      </c>
      <c r="D381" s="1426" t="s">
        <v>708</v>
      </c>
      <c r="E381" s="227" t="s">
        <v>148</v>
      </c>
      <c r="F381" s="17"/>
      <c r="G381" s="1320" t="s">
        <v>813</v>
      </c>
    </row>
    <row r="382" spans="1:7" ht="30" hidden="1" customHeight="1" outlineLevel="1">
      <c r="A382" s="1111"/>
      <c r="B382" s="1112"/>
      <c r="C382" s="1397"/>
      <c r="D382" s="1427"/>
      <c r="E382" s="229" t="s">
        <v>149</v>
      </c>
      <c r="F382" s="18"/>
      <c r="G382" s="1300"/>
    </row>
    <row r="383" spans="1:7" ht="25.5" hidden="1" outlineLevel="1">
      <c r="A383" s="1111"/>
      <c r="B383" s="1112"/>
      <c r="C383" s="1397"/>
      <c r="D383" s="1428"/>
      <c r="E383" s="229" t="s">
        <v>709</v>
      </c>
      <c r="F383" s="18"/>
      <c r="G383" s="1300"/>
    </row>
    <row r="384" spans="1:7" ht="30" hidden="1" customHeight="1" outlineLevel="1">
      <c r="A384" s="1111"/>
      <c r="B384" s="1112"/>
      <c r="C384" s="1397"/>
      <c r="D384" s="1112" t="s">
        <v>150</v>
      </c>
      <c r="E384" s="1112"/>
      <c r="F384" s="230"/>
      <c r="G384" s="1300"/>
    </row>
    <row r="385" spans="1:7" ht="15" hidden="1" customHeight="1" outlineLevel="1">
      <c r="A385" s="1111"/>
      <c r="B385" s="1112"/>
      <c r="C385" s="1397"/>
      <c r="D385" s="1397" t="s">
        <v>151</v>
      </c>
      <c r="E385" s="1397"/>
      <c r="F385" s="230"/>
      <c r="G385" s="1300"/>
    </row>
    <row r="386" spans="1:7" ht="30" hidden="1" customHeight="1" outlineLevel="1">
      <c r="A386" s="1111"/>
      <c r="B386" s="1112"/>
      <c r="C386" s="1397"/>
      <c r="D386" s="1112" t="s">
        <v>154</v>
      </c>
      <c r="E386" s="1112"/>
      <c r="F386" s="230"/>
      <c r="G386" s="1300"/>
    </row>
    <row r="387" spans="1:7" ht="30" hidden="1" customHeight="1" outlineLevel="1">
      <c r="A387" s="1111"/>
      <c r="B387" s="1112"/>
      <c r="C387" s="1397"/>
      <c r="D387" s="1112" t="s">
        <v>159</v>
      </c>
      <c r="E387" s="1112"/>
      <c r="F387" s="230"/>
      <c r="G387" s="1300"/>
    </row>
    <row r="388" spans="1:7" ht="15" hidden="1" customHeight="1" outlineLevel="1">
      <c r="A388" s="1111"/>
      <c r="B388" s="1112"/>
      <c r="C388" s="1397"/>
      <c r="D388" s="1112" t="s">
        <v>155</v>
      </c>
      <c r="E388" s="1112"/>
      <c r="F388" s="230"/>
      <c r="G388" s="1300"/>
    </row>
    <row r="389" spans="1:7" ht="30" hidden="1" customHeight="1" outlineLevel="1">
      <c r="A389" s="1111"/>
      <c r="B389" s="1112"/>
      <c r="C389" s="1397"/>
      <c r="D389" s="1112" t="s">
        <v>153</v>
      </c>
      <c r="E389" s="1112"/>
      <c r="F389" s="230"/>
      <c r="G389" s="1300"/>
    </row>
    <row r="390" spans="1:7" ht="30" hidden="1" customHeight="1" outlineLevel="1">
      <c r="A390" s="1111"/>
      <c r="B390" s="1112"/>
      <c r="C390" s="1397"/>
      <c r="D390" s="1112" t="s">
        <v>152</v>
      </c>
      <c r="E390" s="1112"/>
      <c r="F390" s="230"/>
      <c r="G390" s="1300"/>
    </row>
    <row r="391" spans="1:7" ht="30" hidden="1" customHeight="1" outlineLevel="1">
      <c r="A391" s="1111"/>
      <c r="B391" s="1112"/>
      <c r="C391" s="1397"/>
      <c r="D391" s="1112" t="s">
        <v>156</v>
      </c>
      <c r="E391" s="1112"/>
      <c r="F391" s="230"/>
      <c r="G391" s="1300"/>
    </row>
    <row r="392" spans="1:7" ht="30" hidden="1" customHeight="1" outlineLevel="1">
      <c r="A392" s="1111"/>
      <c r="B392" s="1112"/>
      <c r="C392" s="1397" t="s">
        <v>157</v>
      </c>
      <c r="D392" s="1429" t="s">
        <v>708</v>
      </c>
      <c r="E392" s="229" t="s">
        <v>148</v>
      </c>
      <c r="F392" s="230"/>
      <c r="G392" s="1300"/>
    </row>
    <row r="393" spans="1:7" ht="30" hidden="1" customHeight="1" outlineLevel="1">
      <c r="A393" s="1111"/>
      <c r="B393" s="1112"/>
      <c r="C393" s="1397"/>
      <c r="D393" s="1427"/>
      <c r="E393" s="229" t="s">
        <v>149</v>
      </c>
      <c r="F393" s="230"/>
      <c r="G393" s="1300"/>
    </row>
    <row r="394" spans="1:7" ht="25.5" hidden="1" outlineLevel="1">
      <c r="A394" s="1111"/>
      <c r="B394" s="1112"/>
      <c r="C394" s="1397"/>
      <c r="D394" s="1428"/>
      <c r="E394" s="229" t="s">
        <v>709</v>
      </c>
      <c r="F394" s="230"/>
      <c r="G394" s="1300"/>
    </row>
    <row r="395" spans="1:7" ht="30" hidden="1" customHeight="1" outlineLevel="1">
      <c r="A395" s="1111"/>
      <c r="B395" s="1112"/>
      <c r="C395" s="1397"/>
      <c r="D395" s="1112" t="s">
        <v>150</v>
      </c>
      <c r="E395" s="1112"/>
      <c r="F395" s="18"/>
      <c r="G395" s="1300"/>
    </row>
    <row r="396" spans="1:7" ht="15" hidden="1" customHeight="1" outlineLevel="1">
      <c r="A396" s="1111"/>
      <c r="B396" s="1112"/>
      <c r="C396" s="1397"/>
      <c r="D396" s="1397" t="s">
        <v>151</v>
      </c>
      <c r="E396" s="1397"/>
      <c r="F396" s="18"/>
      <c r="G396" s="1300"/>
    </row>
    <row r="397" spans="1:7" ht="30" hidden="1" customHeight="1" outlineLevel="1">
      <c r="A397" s="1111"/>
      <c r="B397" s="1112"/>
      <c r="C397" s="1397"/>
      <c r="D397" s="1112" t="s">
        <v>154</v>
      </c>
      <c r="E397" s="1112"/>
      <c r="F397" s="18"/>
      <c r="G397" s="1300"/>
    </row>
    <row r="398" spans="1:7" ht="30" hidden="1" customHeight="1" outlineLevel="1">
      <c r="A398" s="1111"/>
      <c r="B398" s="1112"/>
      <c r="C398" s="1397"/>
      <c r="D398" s="1112" t="s">
        <v>158</v>
      </c>
      <c r="E398" s="1112"/>
      <c r="F398" s="18"/>
      <c r="G398" s="1300"/>
    </row>
    <row r="399" spans="1:7" ht="15" hidden="1" customHeight="1" outlineLevel="1">
      <c r="A399" s="1111"/>
      <c r="B399" s="1112"/>
      <c r="C399" s="1397"/>
      <c r="D399" s="1112" t="s">
        <v>155</v>
      </c>
      <c r="E399" s="1112"/>
      <c r="F399" s="18"/>
      <c r="G399" s="1300"/>
    </row>
    <row r="400" spans="1:7" ht="30" hidden="1" customHeight="1" outlineLevel="1">
      <c r="A400" s="1111"/>
      <c r="B400" s="1112"/>
      <c r="C400" s="1397"/>
      <c r="D400" s="1112" t="s">
        <v>153</v>
      </c>
      <c r="E400" s="1112"/>
      <c r="F400" s="18"/>
      <c r="G400" s="1300"/>
    </row>
    <row r="401" spans="1:7" ht="30" hidden="1" customHeight="1" outlineLevel="1">
      <c r="A401" s="1111"/>
      <c r="B401" s="1112"/>
      <c r="C401" s="1397"/>
      <c r="D401" s="1112" t="s">
        <v>152</v>
      </c>
      <c r="E401" s="1112"/>
      <c r="F401" s="18"/>
      <c r="G401" s="1300"/>
    </row>
    <row r="402" spans="1:7" ht="30" hidden="1" customHeight="1" outlineLevel="1" thickBot="1">
      <c r="A402" s="1430"/>
      <c r="B402" s="1429"/>
      <c r="C402" s="1431"/>
      <c r="D402" s="1429" t="s">
        <v>156</v>
      </c>
      <c r="E402" s="1429"/>
      <c r="F402" s="155"/>
      <c r="G402" s="1301"/>
    </row>
    <row r="403" spans="1:7" ht="30" hidden="1" customHeight="1" outlineLevel="1">
      <c r="A403" s="1094" t="s">
        <v>146</v>
      </c>
      <c r="B403" s="1095"/>
      <c r="C403" s="1402" t="s">
        <v>147</v>
      </c>
      <c r="D403" s="1426" t="s">
        <v>708</v>
      </c>
      <c r="E403" s="227" t="s">
        <v>148</v>
      </c>
      <c r="F403" s="17"/>
      <c r="G403" s="1320" t="s">
        <v>813</v>
      </c>
    </row>
    <row r="404" spans="1:7" ht="30" hidden="1" customHeight="1" outlineLevel="1">
      <c r="A404" s="1111"/>
      <c r="B404" s="1112"/>
      <c r="C404" s="1397"/>
      <c r="D404" s="1427"/>
      <c r="E404" s="229" t="s">
        <v>149</v>
      </c>
      <c r="F404" s="18"/>
      <c r="G404" s="1300"/>
    </row>
    <row r="405" spans="1:7" ht="25.5" hidden="1" outlineLevel="1">
      <c r="A405" s="1111"/>
      <c r="B405" s="1112"/>
      <c r="C405" s="1397"/>
      <c r="D405" s="1428"/>
      <c r="E405" s="229" t="s">
        <v>709</v>
      </c>
      <c r="F405" s="18"/>
      <c r="G405" s="1300"/>
    </row>
    <row r="406" spans="1:7" ht="30" hidden="1" customHeight="1" outlineLevel="1">
      <c r="A406" s="1111"/>
      <c r="B406" s="1112"/>
      <c r="C406" s="1397"/>
      <c r="D406" s="1112" t="s">
        <v>150</v>
      </c>
      <c r="E406" s="1112"/>
      <c r="F406" s="230"/>
      <c r="G406" s="1300"/>
    </row>
    <row r="407" spans="1:7" ht="15" hidden="1" customHeight="1" outlineLevel="1">
      <c r="A407" s="1111"/>
      <c r="B407" s="1112"/>
      <c r="C407" s="1397"/>
      <c r="D407" s="1397" t="s">
        <v>151</v>
      </c>
      <c r="E407" s="1397"/>
      <c r="F407" s="230"/>
      <c r="G407" s="1300"/>
    </row>
    <row r="408" spans="1:7" ht="30" hidden="1" customHeight="1" outlineLevel="1">
      <c r="A408" s="1111"/>
      <c r="B408" s="1112"/>
      <c r="C408" s="1397"/>
      <c r="D408" s="1112" t="s">
        <v>154</v>
      </c>
      <c r="E408" s="1112"/>
      <c r="F408" s="230"/>
      <c r="G408" s="1300"/>
    </row>
    <row r="409" spans="1:7" ht="30" hidden="1" customHeight="1" outlineLevel="1">
      <c r="A409" s="1111"/>
      <c r="B409" s="1112"/>
      <c r="C409" s="1397"/>
      <c r="D409" s="1112" t="s">
        <v>159</v>
      </c>
      <c r="E409" s="1112"/>
      <c r="F409" s="230"/>
      <c r="G409" s="1300"/>
    </row>
    <row r="410" spans="1:7" ht="15" hidden="1" customHeight="1" outlineLevel="1">
      <c r="A410" s="1111"/>
      <c r="B410" s="1112"/>
      <c r="C410" s="1397"/>
      <c r="D410" s="1112" t="s">
        <v>155</v>
      </c>
      <c r="E410" s="1112"/>
      <c r="F410" s="230"/>
      <c r="G410" s="1300"/>
    </row>
    <row r="411" spans="1:7" ht="30" hidden="1" customHeight="1" outlineLevel="1">
      <c r="A411" s="1111"/>
      <c r="B411" s="1112"/>
      <c r="C411" s="1397"/>
      <c r="D411" s="1112" t="s">
        <v>153</v>
      </c>
      <c r="E411" s="1112"/>
      <c r="F411" s="230"/>
      <c r="G411" s="1300"/>
    </row>
    <row r="412" spans="1:7" ht="30" hidden="1" customHeight="1" outlineLevel="1">
      <c r="A412" s="1111"/>
      <c r="B412" s="1112"/>
      <c r="C412" s="1397"/>
      <c r="D412" s="1112" t="s">
        <v>152</v>
      </c>
      <c r="E412" s="1112"/>
      <c r="F412" s="230"/>
      <c r="G412" s="1300"/>
    </row>
    <row r="413" spans="1:7" ht="30" hidden="1" customHeight="1" outlineLevel="1">
      <c r="A413" s="1111"/>
      <c r="B413" s="1112"/>
      <c r="C413" s="1397"/>
      <c r="D413" s="1112" t="s">
        <v>156</v>
      </c>
      <c r="E413" s="1112"/>
      <c r="F413" s="230"/>
      <c r="G413" s="1300"/>
    </row>
    <row r="414" spans="1:7" ht="30" hidden="1" customHeight="1" outlineLevel="1">
      <c r="A414" s="1111"/>
      <c r="B414" s="1112"/>
      <c r="C414" s="1397" t="s">
        <v>157</v>
      </c>
      <c r="D414" s="1429" t="s">
        <v>708</v>
      </c>
      <c r="E414" s="229" t="s">
        <v>148</v>
      </c>
      <c r="F414" s="230"/>
      <c r="G414" s="1300"/>
    </row>
    <row r="415" spans="1:7" ht="30" hidden="1" customHeight="1" outlineLevel="1">
      <c r="A415" s="1111"/>
      <c r="B415" s="1112"/>
      <c r="C415" s="1397"/>
      <c r="D415" s="1427"/>
      <c r="E415" s="229" t="s">
        <v>149</v>
      </c>
      <c r="F415" s="230"/>
      <c r="G415" s="1300"/>
    </row>
    <row r="416" spans="1:7" ht="25.5" hidden="1" outlineLevel="1">
      <c r="A416" s="1111"/>
      <c r="B416" s="1112"/>
      <c r="C416" s="1397"/>
      <c r="D416" s="1428"/>
      <c r="E416" s="229" t="s">
        <v>709</v>
      </c>
      <c r="F416" s="230"/>
      <c r="G416" s="1300"/>
    </row>
    <row r="417" spans="1:7" ht="30" hidden="1" customHeight="1" outlineLevel="1">
      <c r="A417" s="1111"/>
      <c r="B417" s="1112"/>
      <c r="C417" s="1397"/>
      <c r="D417" s="1112" t="s">
        <v>150</v>
      </c>
      <c r="E417" s="1112"/>
      <c r="F417" s="18"/>
      <c r="G417" s="1300"/>
    </row>
    <row r="418" spans="1:7" ht="15" hidden="1" customHeight="1" outlineLevel="1">
      <c r="A418" s="1111"/>
      <c r="B418" s="1112"/>
      <c r="C418" s="1397"/>
      <c r="D418" s="1397" t="s">
        <v>151</v>
      </c>
      <c r="E418" s="1397"/>
      <c r="F418" s="18"/>
      <c r="G418" s="1300"/>
    </row>
    <row r="419" spans="1:7" ht="30" hidden="1" customHeight="1" outlineLevel="1">
      <c r="A419" s="1111"/>
      <c r="B419" s="1112"/>
      <c r="C419" s="1397"/>
      <c r="D419" s="1112" t="s">
        <v>154</v>
      </c>
      <c r="E419" s="1112"/>
      <c r="F419" s="18"/>
      <c r="G419" s="1300"/>
    </row>
    <row r="420" spans="1:7" ht="30" hidden="1" customHeight="1" outlineLevel="1">
      <c r="A420" s="1111"/>
      <c r="B420" s="1112"/>
      <c r="C420" s="1397"/>
      <c r="D420" s="1112" t="s">
        <v>158</v>
      </c>
      <c r="E420" s="1112"/>
      <c r="F420" s="18"/>
      <c r="G420" s="1300"/>
    </row>
    <row r="421" spans="1:7" ht="15" hidden="1" customHeight="1" outlineLevel="1">
      <c r="A421" s="1111"/>
      <c r="B421" s="1112"/>
      <c r="C421" s="1397"/>
      <c r="D421" s="1112" t="s">
        <v>155</v>
      </c>
      <c r="E421" s="1112"/>
      <c r="F421" s="18"/>
      <c r="G421" s="1300"/>
    </row>
    <row r="422" spans="1:7" ht="30" hidden="1" customHeight="1" outlineLevel="1">
      <c r="A422" s="1111"/>
      <c r="B422" s="1112"/>
      <c r="C422" s="1397"/>
      <c r="D422" s="1112" t="s">
        <v>153</v>
      </c>
      <c r="E422" s="1112"/>
      <c r="F422" s="18"/>
      <c r="G422" s="1300"/>
    </row>
    <row r="423" spans="1:7" ht="30" hidden="1" customHeight="1" outlineLevel="1">
      <c r="A423" s="1111"/>
      <c r="B423" s="1112"/>
      <c r="C423" s="1397"/>
      <c r="D423" s="1112" t="s">
        <v>152</v>
      </c>
      <c r="E423" s="1112"/>
      <c r="F423" s="18"/>
      <c r="G423" s="1300"/>
    </row>
    <row r="424" spans="1:7" ht="30" hidden="1" customHeight="1" outlineLevel="1" thickBot="1">
      <c r="A424" s="1430"/>
      <c r="B424" s="1429"/>
      <c r="C424" s="1431"/>
      <c r="D424" s="1429" t="s">
        <v>156</v>
      </c>
      <c r="E424" s="1429"/>
      <c r="F424" s="155"/>
      <c r="G424" s="1301"/>
    </row>
    <row r="425" spans="1:7" ht="30" hidden="1" customHeight="1" outlineLevel="1">
      <c r="A425" s="1094" t="s">
        <v>146</v>
      </c>
      <c r="B425" s="1095"/>
      <c r="C425" s="1402" t="s">
        <v>147</v>
      </c>
      <c r="D425" s="1426" t="s">
        <v>708</v>
      </c>
      <c r="E425" s="227" t="s">
        <v>148</v>
      </c>
      <c r="F425" s="17"/>
      <c r="G425" s="1320" t="s">
        <v>813</v>
      </c>
    </row>
    <row r="426" spans="1:7" ht="30" hidden="1" customHeight="1" outlineLevel="1">
      <c r="A426" s="1111"/>
      <c r="B426" s="1112"/>
      <c r="C426" s="1397"/>
      <c r="D426" s="1427"/>
      <c r="E426" s="229" t="s">
        <v>149</v>
      </c>
      <c r="F426" s="18"/>
      <c r="G426" s="1300"/>
    </row>
    <row r="427" spans="1:7" ht="25.5" hidden="1" outlineLevel="1">
      <c r="A427" s="1111"/>
      <c r="B427" s="1112"/>
      <c r="C427" s="1397"/>
      <c r="D427" s="1428"/>
      <c r="E427" s="229" t="s">
        <v>709</v>
      </c>
      <c r="F427" s="18"/>
      <c r="G427" s="1300"/>
    </row>
    <row r="428" spans="1:7" ht="30" hidden="1" customHeight="1" outlineLevel="1">
      <c r="A428" s="1111"/>
      <c r="B428" s="1112"/>
      <c r="C428" s="1397"/>
      <c r="D428" s="1112" t="s">
        <v>150</v>
      </c>
      <c r="E428" s="1112"/>
      <c r="F428" s="230"/>
      <c r="G428" s="1300"/>
    </row>
    <row r="429" spans="1:7" ht="15" hidden="1" customHeight="1" outlineLevel="1">
      <c r="A429" s="1111"/>
      <c r="B429" s="1112"/>
      <c r="C429" s="1397"/>
      <c r="D429" s="1397" t="s">
        <v>151</v>
      </c>
      <c r="E429" s="1397"/>
      <c r="F429" s="230"/>
      <c r="G429" s="1300"/>
    </row>
    <row r="430" spans="1:7" ht="30" hidden="1" customHeight="1" outlineLevel="1">
      <c r="A430" s="1111"/>
      <c r="B430" s="1112"/>
      <c r="C430" s="1397"/>
      <c r="D430" s="1112" t="s">
        <v>154</v>
      </c>
      <c r="E430" s="1112"/>
      <c r="F430" s="230"/>
      <c r="G430" s="1300"/>
    </row>
    <row r="431" spans="1:7" ht="30" hidden="1" customHeight="1" outlineLevel="1">
      <c r="A431" s="1111"/>
      <c r="B431" s="1112"/>
      <c r="C431" s="1397"/>
      <c r="D431" s="1112" t="s">
        <v>159</v>
      </c>
      <c r="E431" s="1112"/>
      <c r="F431" s="230"/>
      <c r="G431" s="1300"/>
    </row>
    <row r="432" spans="1:7" ht="15" hidden="1" customHeight="1" outlineLevel="1">
      <c r="A432" s="1111"/>
      <c r="B432" s="1112"/>
      <c r="C432" s="1397"/>
      <c r="D432" s="1112" t="s">
        <v>155</v>
      </c>
      <c r="E432" s="1112"/>
      <c r="F432" s="230"/>
      <c r="G432" s="1300"/>
    </row>
    <row r="433" spans="1:7" ht="30" hidden="1" customHeight="1" outlineLevel="1">
      <c r="A433" s="1111"/>
      <c r="B433" s="1112"/>
      <c r="C433" s="1397"/>
      <c r="D433" s="1112" t="s">
        <v>153</v>
      </c>
      <c r="E433" s="1112"/>
      <c r="F433" s="230"/>
      <c r="G433" s="1300"/>
    </row>
    <row r="434" spans="1:7" ht="30" hidden="1" customHeight="1" outlineLevel="1">
      <c r="A434" s="1111"/>
      <c r="B434" s="1112"/>
      <c r="C434" s="1397"/>
      <c r="D434" s="1112" t="s">
        <v>152</v>
      </c>
      <c r="E434" s="1112"/>
      <c r="F434" s="230"/>
      <c r="G434" s="1300"/>
    </row>
    <row r="435" spans="1:7" ht="30" hidden="1" customHeight="1" outlineLevel="1">
      <c r="A435" s="1111"/>
      <c r="B435" s="1112"/>
      <c r="C435" s="1397"/>
      <c r="D435" s="1112" t="s">
        <v>156</v>
      </c>
      <c r="E435" s="1112"/>
      <c r="F435" s="230"/>
      <c r="G435" s="1300"/>
    </row>
    <row r="436" spans="1:7" ht="30" hidden="1" customHeight="1" outlineLevel="1">
      <c r="A436" s="1111"/>
      <c r="B436" s="1112"/>
      <c r="C436" s="1397" t="s">
        <v>157</v>
      </c>
      <c r="D436" s="1429" t="s">
        <v>708</v>
      </c>
      <c r="E436" s="229" t="s">
        <v>148</v>
      </c>
      <c r="F436" s="230"/>
      <c r="G436" s="1300"/>
    </row>
    <row r="437" spans="1:7" ht="30" hidden="1" customHeight="1" outlineLevel="1">
      <c r="A437" s="1111"/>
      <c r="B437" s="1112"/>
      <c r="C437" s="1397"/>
      <c r="D437" s="1427"/>
      <c r="E437" s="229" t="s">
        <v>149</v>
      </c>
      <c r="F437" s="230"/>
      <c r="G437" s="1300"/>
    </row>
    <row r="438" spans="1:7" ht="30" hidden="1" customHeight="1" outlineLevel="1">
      <c r="A438" s="1111"/>
      <c r="B438" s="1112"/>
      <c r="C438" s="1397"/>
      <c r="D438" s="1428"/>
      <c r="E438" s="229" t="s">
        <v>709</v>
      </c>
      <c r="F438" s="230"/>
      <c r="G438" s="1300"/>
    </row>
    <row r="439" spans="1:7" ht="30" hidden="1" customHeight="1" outlineLevel="1">
      <c r="A439" s="1111"/>
      <c r="B439" s="1112"/>
      <c r="C439" s="1397"/>
      <c r="D439" s="1112" t="s">
        <v>150</v>
      </c>
      <c r="E439" s="1112"/>
      <c r="F439" s="18"/>
      <c r="G439" s="1300"/>
    </row>
    <row r="440" spans="1:7" ht="15" hidden="1" customHeight="1" outlineLevel="1">
      <c r="A440" s="1111"/>
      <c r="B440" s="1112"/>
      <c r="C440" s="1397"/>
      <c r="D440" s="1397" t="s">
        <v>151</v>
      </c>
      <c r="E440" s="1397"/>
      <c r="F440" s="18"/>
      <c r="G440" s="1300"/>
    </row>
    <row r="441" spans="1:7" ht="30" hidden="1" customHeight="1" outlineLevel="1">
      <c r="A441" s="1111"/>
      <c r="B441" s="1112"/>
      <c r="C441" s="1397"/>
      <c r="D441" s="1112" t="s">
        <v>154</v>
      </c>
      <c r="E441" s="1112"/>
      <c r="F441" s="18"/>
      <c r="G441" s="1300"/>
    </row>
    <row r="442" spans="1:7" ht="30" hidden="1" customHeight="1" outlineLevel="1">
      <c r="A442" s="1111"/>
      <c r="B442" s="1112"/>
      <c r="C442" s="1397"/>
      <c r="D442" s="1112" t="s">
        <v>158</v>
      </c>
      <c r="E442" s="1112"/>
      <c r="F442" s="18"/>
      <c r="G442" s="1300"/>
    </row>
    <row r="443" spans="1:7" ht="15" hidden="1" customHeight="1" outlineLevel="1">
      <c r="A443" s="1111"/>
      <c r="B443" s="1112"/>
      <c r="C443" s="1397"/>
      <c r="D443" s="1112" t="s">
        <v>155</v>
      </c>
      <c r="E443" s="1112"/>
      <c r="F443" s="18"/>
      <c r="G443" s="1300"/>
    </row>
    <row r="444" spans="1:7" ht="30" hidden="1" customHeight="1" outlineLevel="1">
      <c r="A444" s="1111"/>
      <c r="B444" s="1112"/>
      <c r="C444" s="1397"/>
      <c r="D444" s="1112" t="s">
        <v>153</v>
      </c>
      <c r="E444" s="1112"/>
      <c r="F444" s="18"/>
      <c r="G444" s="1300"/>
    </row>
    <row r="445" spans="1:7" ht="30" hidden="1" customHeight="1" outlineLevel="1">
      <c r="A445" s="1111"/>
      <c r="B445" s="1112"/>
      <c r="C445" s="1397"/>
      <c r="D445" s="1112" t="s">
        <v>152</v>
      </c>
      <c r="E445" s="1112"/>
      <c r="F445" s="18"/>
      <c r="G445" s="1300"/>
    </row>
    <row r="446" spans="1:7" ht="30" hidden="1" customHeight="1" outlineLevel="1" thickBot="1">
      <c r="A446" s="1124"/>
      <c r="B446" s="1125"/>
      <c r="C446" s="1396"/>
      <c r="D446" s="1125" t="s">
        <v>156</v>
      </c>
      <c r="E446" s="1125"/>
      <c r="F446" s="19"/>
      <c r="G446" s="130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36" t="s">
        <v>743</v>
      </c>
      <c r="B1" s="836"/>
      <c r="C1" s="836"/>
      <c r="D1" s="836"/>
      <c r="E1" s="836"/>
      <c r="F1" s="336"/>
      <c r="G1" s="335"/>
      <c r="H1" s="335"/>
      <c r="I1" s="335"/>
      <c r="J1" s="231"/>
    </row>
    <row r="2" spans="1:10">
      <c r="A2" s="836" t="s">
        <v>256</v>
      </c>
      <c r="B2" s="836"/>
      <c r="C2" s="836"/>
      <c r="D2" s="836"/>
      <c r="E2" s="836"/>
      <c r="F2" s="336"/>
      <c r="G2" s="335"/>
      <c r="H2" s="335"/>
      <c r="I2" s="335"/>
      <c r="J2" s="231"/>
    </row>
    <row r="3" spans="1:10" ht="15.75" thickBot="1">
      <c r="A3" s="837"/>
      <c r="B3" s="837"/>
      <c r="C3" s="837"/>
      <c r="D3" s="837"/>
      <c r="E3" s="837"/>
      <c r="F3" s="837"/>
      <c r="G3" s="837"/>
      <c r="H3" s="837"/>
      <c r="I3" s="837"/>
    </row>
    <row r="4" spans="1:10" ht="15" customHeight="1">
      <c r="A4" s="838" t="s">
        <v>104</v>
      </c>
      <c r="B4" s="839"/>
      <c r="C4" s="839"/>
      <c r="D4" s="839"/>
      <c r="E4" s="839"/>
      <c r="F4" s="839"/>
      <c r="G4" s="839"/>
      <c r="H4" s="839"/>
      <c r="I4" s="844" t="s">
        <v>1064</v>
      </c>
    </row>
    <row r="5" spans="1:10" ht="15.75" thickBot="1">
      <c r="A5" s="841"/>
      <c r="B5" s="842"/>
      <c r="C5" s="842"/>
      <c r="D5" s="842"/>
      <c r="E5" s="842"/>
      <c r="F5" s="842"/>
      <c r="G5" s="842"/>
      <c r="H5" s="842"/>
      <c r="I5" s="845"/>
    </row>
    <row r="6" spans="1:10" ht="15.75" thickBot="1">
      <c r="A6" s="1157" t="str">
        <f>Obsah!A3</f>
        <v>Informace platné k datu</v>
      </c>
      <c r="B6" s="1158"/>
      <c r="C6" s="1158"/>
      <c r="D6" s="1456"/>
      <c r="E6" s="358">
        <f>Obsah!C3</f>
        <v>42369</v>
      </c>
      <c r="F6" s="673"/>
      <c r="G6" s="672"/>
      <c r="H6" s="672"/>
      <c r="I6" s="359"/>
    </row>
    <row r="7" spans="1:10">
      <c r="A7" s="1094" t="s">
        <v>160</v>
      </c>
      <c r="B7" s="1095"/>
      <c r="C7" s="1095"/>
      <c r="D7" s="1095"/>
      <c r="E7" s="1095"/>
      <c r="F7" s="1095"/>
      <c r="G7" s="1095"/>
      <c r="H7" s="1096"/>
      <c r="I7" s="864" t="s">
        <v>814</v>
      </c>
    </row>
    <row r="8" spans="1:10">
      <c r="A8" s="1111" t="s">
        <v>165</v>
      </c>
      <c r="B8" s="1112"/>
      <c r="C8" s="1112"/>
      <c r="D8" s="1112"/>
      <c r="E8" s="1112"/>
      <c r="F8" s="1112"/>
      <c r="G8" s="1112"/>
      <c r="H8" s="1343"/>
      <c r="I8" s="865"/>
    </row>
    <row r="9" spans="1:10">
      <c r="A9" s="1111" t="s">
        <v>163</v>
      </c>
      <c r="B9" s="1112"/>
      <c r="C9" s="1112"/>
      <c r="D9" s="1112"/>
      <c r="E9" s="1112" t="s">
        <v>164</v>
      </c>
      <c r="F9" s="1112"/>
      <c r="G9" s="1112"/>
      <c r="H9" s="1343"/>
      <c r="I9" s="865"/>
    </row>
    <row r="10" spans="1:10" ht="30" customHeight="1">
      <c r="A10" s="117" t="s">
        <v>162</v>
      </c>
      <c r="B10" s="41" t="s">
        <v>170</v>
      </c>
      <c r="C10" s="93" t="s">
        <v>161</v>
      </c>
      <c r="D10" s="41" t="s">
        <v>170</v>
      </c>
      <c r="E10" s="93" t="s">
        <v>162</v>
      </c>
      <c r="F10" s="41" t="s">
        <v>170</v>
      </c>
      <c r="G10" s="93" t="s">
        <v>161</v>
      </c>
      <c r="H10" s="93" t="s">
        <v>172</v>
      </c>
      <c r="I10" s="865"/>
    </row>
    <row r="11" spans="1:10">
      <c r="A11" s="113"/>
      <c r="B11" s="59"/>
      <c r="C11" s="59"/>
      <c r="D11" s="59"/>
      <c r="E11" s="14"/>
      <c r="F11" s="59"/>
      <c r="G11" s="59"/>
      <c r="H11" s="67"/>
      <c r="I11" s="865"/>
    </row>
    <row r="12" spans="1:10">
      <c r="A12" s="113"/>
      <c r="B12" s="59"/>
      <c r="C12" s="59"/>
      <c r="D12" s="59"/>
      <c r="E12" s="14"/>
      <c r="F12" s="59"/>
      <c r="G12" s="59"/>
      <c r="H12" s="67"/>
      <c r="I12" s="865"/>
    </row>
    <row r="13" spans="1:10">
      <c r="A13" s="113"/>
      <c r="B13" s="59"/>
      <c r="C13" s="59"/>
      <c r="D13" s="59"/>
      <c r="E13" s="14"/>
      <c r="F13" s="59"/>
      <c r="G13" s="59"/>
      <c r="H13" s="67"/>
      <c r="I13" s="865"/>
    </row>
    <row r="14" spans="1:10">
      <c r="A14" s="113"/>
      <c r="B14" s="59"/>
      <c r="C14" s="59"/>
      <c r="D14" s="59"/>
      <c r="E14" s="14"/>
      <c r="F14" s="59"/>
      <c r="G14" s="59"/>
      <c r="H14" s="67"/>
      <c r="I14" s="865"/>
    </row>
    <row r="15" spans="1:10" ht="15.75" thickBot="1">
      <c r="A15" s="114"/>
      <c r="B15" s="74"/>
      <c r="C15" s="74"/>
      <c r="D15" s="74"/>
      <c r="E15" s="16"/>
      <c r="F15" s="74"/>
      <c r="G15" s="74"/>
      <c r="H15" s="75"/>
      <c r="I15" s="866"/>
    </row>
    <row r="16" spans="1:10" hidden="1" outlineLevel="1">
      <c r="A16" s="115"/>
      <c r="B16" s="116"/>
      <c r="C16" s="116"/>
      <c r="D16" s="116"/>
      <c r="E16" s="15"/>
      <c r="F16" s="116"/>
      <c r="G16" s="116"/>
      <c r="H16" s="118"/>
      <c r="I16" s="864" t="s">
        <v>814</v>
      </c>
    </row>
    <row r="17" spans="1:9" hidden="1" outlineLevel="1">
      <c r="A17" s="113"/>
      <c r="B17" s="59"/>
      <c r="C17" s="59"/>
      <c r="D17" s="59"/>
      <c r="E17" s="14"/>
      <c r="F17" s="59"/>
      <c r="G17" s="59"/>
      <c r="H17" s="67"/>
      <c r="I17" s="865"/>
    </row>
    <row r="18" spans="1:9" hidden="1" outlineLevel="1">
      <c r="A18" s="113"/>
      <c r="B18" s="59"/>
      <c r="C18" s="59"/>
      <c r="D18" s="59"/>
      <c r="E18" s="14"/>
      <c r="F18" s="59"/>
      <c r="G18" s="59"/>
      <c r="H18" s="67"/>
      <c r="I18" s="865"/>
    </row>
    <row r="19" spans="1:9" hidden="1" outlineLevel="1">
      <c r="A19" s="113"/>
      <c r="B19" s="59"/>
      <c r="C19" s="59"/>
      <c r="D19" s="59"/>
      <c r="E19" s="14"/>
      <c r="F19" s="59"/>
      <c r="G19" s="59"/>
      <c r="H19" s="67"/>
      <c r="I19" s="865"/>
    </row>
    <row r="20" spans="1:9" hidden="1" outlineLevel="1">
      <c r="A20" s="113"/>
      <c r="B20" s="59"/>
      <c r="C20" s="59"/>
      <c r="D20" s="59"/>
      <c r="E20" s="14"/>
      <c r="F20" s="59"/>
      <c r="G20" s="59"/>
      <c r="H20" s="67"/>
      <c r="I20" s="865"/>
    </row>
    <row r="21" spans="1:9" hidden="1" outlineLevel="1">
      <c r="A21" s="113"/>
      <c r="B21" s="59"/>
      <c r="C21" s="59"/>
      <c r="D21" s="59"/>
      <c r="E21" s="14"/>
      <c r="F21" s="59"/>
      <c r="G21" s="59"/>
      <c r="H21" s="67"/>
      <c r="I21" s="865"/>
    </row>
    <row r="22" spans="1:9" hidden="1" outlineLevel="1">
      <c r="A22" s="113"/>
      <c r="B22" s="59"/>
      <c r="C22" s="59"/>
      <c r="D22" s="59"/>
      <c r="E22" s="14"/>
      <c r="F22" s="59"/>
      <c r="G22" s="59"/>
      <c r="H22" s="67"/>
      <c r="I22" s="865"/>
    </row>
    <row r="23" spans="1:9" hidden="1" outlineLevel="1">
      <c r="A23" s="50"/>
      <c r="B23" s="14"/>
      <c r="C23" s="14"/>
      <c r="D23" s="14"/>
      <c r="E23" s="14"/>
      <c r="F23" s="59"/>
      <c r="G23" s="59"/>
      <c r="H23" s="67"/>
      <c r="I23" s="865"/>
    </row>
    <row r="24" spans="1:9" hidden="1" outlineLevel="1">
      <c r="A24" s="50"/>
      <c r="B24" s="14"/>
      <c r="C24" s="14"/>
      <c r="D24" s="14"/>
      <c r="E24" s="14"/>
      <c r="F24" s="59"/>
      <c r="G24" s="59"/>
      <c r="H24" s="67"/>
      <c r="I24" s="865"/>
    </row>
    <row r="25" spans="1:9" ht="15.75" hidden="1" outlineLevel="1" thickBot="1">
      <c r="A25" s="51"/>
      <c r="B25" s="16"/>
      <c r="C25" s="16"/>
      <c r="D25" s="16"/>
      <c r="E25" s="16"/>
      <c r="F25" s="74"/>
      <c r="G25" s="74"/>
      <c r="H25" s="75"/>
      <c r="I25" s="866"/>
    </row>
    <row r="26" spans="1:9" collapsed="1">
      <c r="A26" s="1094" t="s">
        <v>174</v>
      </c>
      <c r="B26" s="1095"/>
      <c r="C26" s="1095"/>
      <c r="D26" s="1095"/>
      <c r="E26" s="1095"/>
      <c r="F26" s="1095"/>
      <c r="G26" s="1095"/>
      <c r="H26" s="1096"/>
      <c r="I26" s="864" t="s">
        <v>814</v>
      </c>
    </row>
    <row r="27" spans="1:9">
      <c r="A27" s="1111" t="s">
        <v>165</v>
      </c>
      <c r="B27" s="1112"/>
      <c r="C27" s="1112"/>
      <c r="D27" s="1112"/>
      <c r="E27" s="1112"/>
      <c r="F27" s="1112"/>
      <c r="G27" s="1112"/>
      <c r="H27" s="1343"/>
      <c r="I27" s="865"/>
    </row>
    <row r="28" spans="1:9">
      <c r="A28" s="1111" t="s">
        <v>163</v>
      </c>
      <c r="B28" s="1112"/>
      <c r="C28" s="1112"/>
      <c r="D28" s="1112"/>
      <c r="E28" s="1112" t="s">
        <v>164</v>
      </c>
      <c r="F28" s="1112"/>
      <c r="G28" s="1112"/>
      <c r="H28" s="1343"/>
      <c r="I28" s="865"/>
    </row>
    <row r="29" spans="1:9" ht="30" customHeight="1">
      <c r="A29" s="117" t="s">
        <v>162</v>
      </c>
      <c r="B29" s="41" t="s">
        <v>170</v>
      </c>
      <c r="C29" s="93" t="s">
        <v>161</v>
      </c>
      <c r="D29" s="41" t="s">
        <v>170</v>
      </c>
      <c r="E29" s="93" t="s">
        <v>162</v>
      </c>
      <c r="F29" s="41" t="s">
        <v>170</v>
      </c>
      <c r="G29" s="93" t="s">
        <v>161</v>
      </c>
      <c r="H29" s="93" t="s">
        <v>172</v>
      </c>
      <c r="I29" s="865"/>
    </row>
    <row r="30" spans="1:9">
      <c r="A30" s="113"/>
      <c r="B30" s="59"/>
      <c r="C30" s="59"/>
      <c r="D30" s="59"/>
      <c r="E30" s="59"/>
      <c r="F30" s="59"/>
      <c r="G30" s="59"/>
      <c r="H30" s="67"/>
      <c r="I30" s="865"/>
    </row>
    <row r="31" spans="1:9">
      <c r="A31" s="113"/>
      <c r="B31" s="59"/>
      <c r="C31" s="59"/>
      <c r="D31" s="59"/>
      <c r="E31" s="59"/>
      <c r="F31" s="59"/>
      <c r="G31" s="59"/>
      <c r="H31" s="67"/>
      <c r="I31" s="865"/>
    </row>
    <row r="32" spans="1:9">
      <c r="A32" s="113"/>
      <c r="B32" s="59"/>
      <c r="C32" s="59"/>
      <c r="D32" s="59"/>
      <c r="E32" s="59"/>
      <c r="F32" s="59"/>
      <c r="G32" s="59"/>
      <c r="H32" s="67"/>
      <c r="I32" s="865"/>
    </row>
    <row r="33" spans="1:9">
      <c r="A33" s="113"/>
      <c r="B33" s="59"/>
      <c r="C33" s="59"/>
      <c r="D33" s="59"/>
      <c r="E33" s="59"/>
      <c r="F33" s="59"/>
      <c r="G33" s="59"/>
      <c r="H33" s="67"/>
      <c r="I33" s="865"/>
    </row>
    <row r="34" spans="1:9" ht="15.75" thickBot="1">
      <c r="A34" s="111"/>
      <c r="B34" s="112"/>
      <c r="C34" s="112"/>
      <c r="D34" s="112"/>
      <c r="E34" s="112"/>
      <c r="F34" s="112"/>
      <c r="G34" s="112"/>
      <c r="H34" s="119"/>
      <c r="I34" s="866"/>
    </row>
    <row r="35" spans="1:9" hidden="1" outlineLevel="1">
      <c r="A35" s="108"/>
      <c r="B35" s="109"/>
      <c r="C35" s="109"/>
      <c r="D35" s="109"/>
      <c r="E35" s="109"/>
      <c r="F35" s="109"/>
      <c r="G35" s="109"/>
      <c r="H35" s="120"/>
      <c r="I35" s="864" t="s">
        <v>814</v>
      </c>
    </row>
    <row r="36" spans="1:9" hidden="1" outlineLevel="1">
      <c r="A36" s="110"/>
      <c r="B36" s="104"/>
      <c r="C36" s="104"/>
      <c r="D36" s="104"/>
      <c r="E36" s="104"/>
      <c r="F36" s="104"/>
      <c r="G36" s="104"/>
      <c r="H36" s="121"/>
      <c r="I36" s="865"/>
    </row>
    <row r="37" spans="1:9" hidden="1" outlineLevel="1">
      <c r="A37" s="110"/>
      <c r="B37" s="104"/>
      <c r="C37" s="104"/>
      <c r="D37" s="104"/>
      <c r="E37" s="104"/>
      <c r="F37" s="104"/>
      <c r="G37" s="104"/>
      <c r="H37" s="121"/>
      <c r="I37" s="865"/>
    </row>
    <row r="38" spans="1:9" hidden="1" outlineLevel="1">
      <c r="A38" s="110"/>
      <c r="B38" s="104"/>
      <c r="C38" s="104"/>
      <c r="D38" s="104"/>
      <c r="E38" s="104"/>
      <c r="F38" s="104"/>
      <c r="G38" s="104"/>
      <c r="H38" s="121"/>
      <c r="I38" s="865"/>
    </row>
    <row r="39" spans="1:9" hidden="1" outlineLevel="1">
      <c r="A39" s="110"/>
      <c r="B39" s="104"/>
      <c r="C39" s="104"/>
      <c r="D39" s="104"/>
      <c r="E39" s="104"/>
      <c r="F39" s="104"/>
      <c r="G39" s="104"/>
      <c r="H39" s="121"/>
      <c r="I39" s="865"/>
    </row>
    <row r="40" spans="1:9" hidden="1" outlineLevel="1">
      <c r="A40" s="110"/>
      <c r="B40" s="104"/>
      <c r="C40" s="104"/>
      <c r="D40" s="104"/>
      <c r="E40" s="104"/>
      <c r="F40" s="104"/>
      <c r="G40" s="104"/>
      <c r="H40" s="121"/>
      <c r="I40" s="865"/>
    </row>
    <row r="41" spans="1:9" hidden="1" outlineLevel="1">
      <c r="A41" s="110"/>
      <c r="B41" s="104"/>
      <c r="C41" s="104"/>
      <c r="D41" s="104"/>
      <c r="E41" s="104"/>
      <c r="F41" s="104"/>
      <c r="G41" s="104"/>
      <c r="H41" s="121"/>
      <c r="I41" s="865"/>
    </row>
    <row r="42" spans="1:9" hidden="1" outlineLevel="1">
      <c r="A42" s="110"/>
      <c r="B42" s="104"/>
      <c r="C42" s="104"/>
      <c r="D42" s="104"/>
      <c r="E42" s="104"/>
      <c r="F42" s="104"/>
      <c r="G42" s="104"/>
      <c r="H42" s="121"/>
      <c r="I42" s="865"/>
    </row>
    <row r="43" spans="1:9" hidden="1" outlineLevel="1">
      <c r="A43" s="110"/>
      <c r="B43" s="104"/>
      <c r="C43" s="104"/>
      <c r="D43" s="104"/>
      <c r="E43" s="104"/>
      <c r="F43" s="104"/>
      <c r="G43" s="104"/>
      <c r="H43" s="121"/>
      <c r="I43" s="865"/>
    </row>
    <row r="44" spans="1:9" ht="15.75" hidden="1" outlineLevel="1" thickBot="1">
      <c r="A44" s="111"/>
      <c r="B44" s="112"/>
      <c r="C44" s="112"/>
      <c r="D44" s="112"/>
      <c r="E44" s="112"/>
      <c r="F44" s="112"/>
      <c r="G44" s="112"/>
      <c r="H44" s="119"/>
      <c r="I44" s="866"/>
    </row>
    <row r="45" spans="1:9" collapsed="1">
      <c r="A45" s="1094" t="s">
        <v>167</v>
      </c>
      <c r="B45" s="1095"/>
      <c r="C45" s="1095"/>
      <c r="D45" s="1095"/>
      <c r="E45" s="1095" t="s">
        <v>168</v>
      </c>
      <c r="F45" s="1095"/>
      <c r="G45" s="1095"/>
      <c r="H45" s="1096"/>
      <c r="I45" s="864" t="s">
        <v>815</v>
      </c>
    </row>
    <row r="46" spans="1:9" ht="30" customHeight="1">
      <c r="A46" s="1111" t="s">
        <v>173</v>
      </c>
      <c r="B46" s="1112" t="s">
        <v>166</v>
      </c>
      <c r="C46" s="1454" t="s">
        <v>169</v>
      </c>
      <c r="D46" s="1454"/>
      <c r="E46" s="1112" t="s">
        <v>173</v>
      </c>
      <c r="F46" s="1112" t="s">
        <v>166</v>
      </c>
      <c r="G46" s="1454" t="s">
        <v>169</v>
      </c>
      <c r="H46" s="1455"/>
      <c r="I46" s="865"/>
    </row>
    <row r="47" spans="1:9" ht="30" customHeight="1">
      <c r="A47" s="1111"/>
      <c r="B47" s="1112"/>
      <c r="C47" s="41" t="s">
        <v>171</v>
      </c>
      <c r="D47" s="41" t="s">
        <v>170</v>
      </c>
      <c r="E47" s="1112"/>
      <c r="F47" s="1112"/>
      <c r="G47" s="41" t="s">
        <v>171</v>
      </c>
      <c r="H47" s="93" t="s">
        <v>170</v>
      </c>
      <c r="I47" s="865"/>
    </row>
    <row r="48" spans="1:9">
      <c r="A48" s="30"/>
      <c r="B48" s="31"/>
      <c r="C48" s="31"/>
      <c r="D48" s="31"/>
      <c r="E48" s="31"/>
      <c r="F48" s="31"/>
      <c r="G48" s="31"/>
      <c r="H48" s="122"/>
      <c r="I48" s="865"/>
    </row>
    <row r="49" spans="1:9">
      <c r="A49" s="10"/>
      <c r="B49" s="9"/>
      <c r="C49" s="9"/>
      <c r="D49" s="9"/>
      <c r="E49" s="9"/>
      <c r="F49" s="9"/>
      <c r="G49" s="9"/>
      <c r="H49" s="96"/>
      <c r="I49" s="865"/>
    </row>
    <row r="50" spans="1:9">
      <c r="A50" s="10"/>
      <c r="B50" s="9"/>
      <c r="C50" s="9"/>
      <c r="D50" s="9"/>
      <c r="E50" s="9"/>
      <c r="F50" s="9"/>
      <c r="G50" s="9"/>
      <c r="H50" s="96"/>
      <c r="I50" s="865"/>
    </row>
    <row r="51" spans="1:9">
      <c r="A51" s="10"/>
      <c r="B51" s="9"/>
      <c r="C51" s="9"/>
      <c r="D51" s="9"/>
      <c r="E51" s="9"/>
      <c r="F51" s="9"/>
      <c r="G51" s="9"/>
      <c r="H51" s="96"/>
      <c r="I51" s="865"/>
    </row>
    <row r="52" spans="1:9" ht="15.75" thickBot="1">
      <c r="A52" s="106"/>
      <c r="B52" s="107"/>
      <c r="C52" s="107"/>
      <c r="D52" s="107"/>
      <c r="E52" s="107"/>
      <c r="F52" s="107"/>
      <c r="G52" s="107"/>
      <c r="H52" s="123"/>
      <c r="I52" s="866"/>
    </row>
    <row r="53" spans="1:9" hidden="1" outlineLevel="1">
      <c r="A53" s="30"/>
      <c r="B53" s="31"/>
      <c r="C53" s="31"/>
      <c r="D53" s="31"/>
      <c r="E53" s="31"/>
      <c r="F53" s="31"/>
      <c r="G53" s="31"/>
      <c r="H53" s="122"/>
      <c r="I53" s="864" t="s">
        <v>815</v>
      </c>
    </row>
    <row r="54" spans="1:9" hidden="1" outlineLevel="1">
      <c r="A54" s="10"/>
      <c r="B54" s="9"/>
      <c r="C54" s="9"/>
      <c r="D54" s="9"/>
      <c r="E54" s="9"/>
      <c r="F54" s="9"/>
      <c r="G54" s="9"/>
      <c r="H54" s="96"/>
      <c r="I54" s="865"/>
    </row>
    <row r="55" spans="1:9" hidden="1" outlineLevel="1">
      <c r="A55" s="10"/>
      <c r="B55" s="9"/>
      <c r="C55" s="9"/>
      <c r="D55" s="9"/>
      <c r="E55" s="9"/>
      <c r="F55" s="9"/>
      <c r="G55" s="9"/>
      <c r="H55" s="96"/>
      <c r="I55" s="865"/>
    </row>
    <row r="56" spans="1:9" hidden="1" outlineLevel="1">
      <c r="A56" s="10"/>
      <c r="B56" s="9"/>
      <c r="C56" s="9"/>
      <c r="D56" s="9"/>
      <c r="E56" s="9"/>
      <c r="F56" s="9"/>
      <c r="G56" s="9"/>
      <c r="H56" s="96"/>
      <c r="I56" s="865"/>
    </row>
    <row r="57" spans="1:9" hidden="1" outlineLevel="1">
      <c r="A57" s="10"/>
      <c r="B57" s="9"/>
      <c r="C57" s="9"/>
      <c r="D57" s="9"/>
      <c r="E57" s="9"/>
      <c r="F57" s="9"/>
      <c r="G57" s="9"/>
      <c r="H57" s="96"/>
      <c r="I57" s="865"/>
    </row>
    <row r="58" spans="1:9" hidden="1" outlineLevel="1">
      <c r="A58" s="10"/>
      <c r="B58" s="9"/>
      <c r="C58" s="9"/>
      <c r="D58" s="9"/>
      <c r="E58" s="9"/>
      <c r="F58" s="9"/>
      <c r="G58" s="9"/>
      <c r="H58" s="96"/>
      <c r="I58" s="865"/>
    </row>
    <row r="59" spans="1:9" hidden="1" outlineLevel="1">
      <c r="A59" s="10"/>
      <c r="B59" s="9"/>
      <c r="C59" s="9"/>
      <c r="D59" s="9"/>
      <c r="E59" s="9"/>
      <c r="F59" s="9"/>
      <c r="G59" s="9"/>
      <c r="H59" s="96"/>
      <c r="I59" s="865"/>
    </row>
    <row r="60" spans="1:9" hidden="1" outlineLevel="1">
      <c r="A60" s="10"/>
      <c r="B60" s="9"/>
      <c r="C60" s="9"/>
      <c r="D60" s="9"/>
      <c r="E60" s="9"/>
      <c r="F60" s="9"/>
      <c r="G60" s="9"/>
      <c r="H60" s="96"/>
      <c r="I60" s="865"/>
    </row>
    <row r="61" spans="1:9" hidden="1" outlineLevel="1">
      <c r="A61" s="10"/>
      <c r="B61" s="9"/>
      <c r="C61" s="9"/>
      <c r="D61" s="9"/>
      <c r="E61" s="9"/>
      <c r="F61" s="9"/>
      <c r="G61" s="9"/>
      <c r="H61" s="96"/>
      <c r="I61" s="865"/>
    </row>
    <row r="62" spans="1:9" hidden="1" outlineLevel="1">
      <c r="A62" s="10"/>
      <c r="B62" s="9"/>
      <c r="C62" s="9"/>
      <c r="D62" s="9"/>
      <c r="E62" s="9"/>
      <c r="F62" s="9"/>
      <c r="G62" s="9"/>
      <c r="H62" s="96"/>
      <c r="I62" s="865"/>
    </row>
    <row r="63" spans="1:9" hidden="1" outlineLevel="1">
      <c r="A63" s="10"/>
      <c r="B63" s="9"/>
      <c r="C63" s="9"/>
      <c r="D63" s="9"/>
      <c r="E63" s="9"/>
      <c r="F63" s="9"/>
      <c r="G63" s="9"/>
      <c r="H63" s="96"/>
      <c r="I63" s="865"/>
    </row>
    <row r="64" spans="1:9" hidden="1" outlineLevel="1">
      <c r="A64" s="10"/>
      <c r="B64" s="9"/>
      <c r="C64" s="9"/>
      <c r="D64" s="9"/>
      <c r="E64" s="9"/>
      <c r="F64" s="9"/>
      <c r="G64" s="9"/>
      <c r="H64" s="96"/>
      <c r="I64" s="865"/>
    </row>
    <row r="65" spans="1:9" hidden="1" outlineLevel="1">
      <c r="A65" s="10"/>
      <c r="B65" s="9"/>
      <c r="C65" s="9"/>
      <c r="D65" s="9"/>
      <c r="E65" s="9"/>
      <c r="F65" s="9"/>
      <c r="G65" s="9"/>
      <c r="H65" s="96"/>
      <c r="I65" s="865"/>
    </row>
    <row r="66" spans="1:9" hidden="1" outlineLevel="1">
      <c r="A66" s="10"/>
      <c r="B66" s="9"/>
      <c r="C66" s="9"/>
      <c r="D66" s="9"/>
      <c r="E66" s="9"/>
      <c r="F66" s="9"/>
      <c r="G66" s="9"/>
      <c r="H66" s="96"/>
      <c r="I66" s="865"/>
    </row>
    <row r="67" spans="1:9" ht="15.75" hidden="1" outlineLevel="1" thickBot="1">
      <c r="A67" s="11"/>
      <c r="B67" s="12"/>
      <c r="C67" s="12"/>
      <c r="D67" s="12"/>
      <c r="E67" s="12"/>
      <c r="F67" s="12"/>
      <c r="G67" s="12"/>
      <c r="H67" s="124"/>
      <c r="I67" s="866"/>
    </row>
    <row r="68" spans="1:9" collapsed="1">
      <c r="A68" s="1094" t="s">
        <v>174</v>
      </c>
      <c r="B68" s="1095"/>
      <c r="C68" s="1095"/>
      <c r="D68" s="1095"/>
      <c r="E68" s="1095" t="s">
        <v>160</v>
      </c>
      <c r="F68" s="1095"/>
      <c r="G68" s="1095"/>
      <c r="H68" s="1096"/>
      <c r="I68" s="1059" t="s">
        <v>816</v>
      </c>
    </row>
    <row r="69" spans="1:9" ht="30" customHeight="1">
      <c r="A69" s="1430" t="s">
        <v>175</v>
      </c>
      <c r="B69" s="1429" t="s">
        <v>177</v>
      </c>
      <c r="C69" s="1429" t="s">
        <v>176</v>
      </c>
      <c r="D69" s="1429" t="s">
        <v>178</v>
      </c>
      <c r="E69" s="1112" t="s">
        <v>179</v>
      </c>
      <c r="F69" s="1112"/>
      <c r="G69" s="1112"/>
      <c r="H69" s="1343"/>
      <c r="I69" s="1060"/>
    </row>
    <row r="70" spans="1:9">
      <c r="A70" s="1453"/>
      <c r="B70" s="1428"/>
      <c r="C70" s="1428"/>
      <c r="D70" s="1428"/>
      <c r="E70" s="1112" t="s">
        <v>180</v>
      </c>
      <c r="F70" s="1112"/>
      <c r="G70" s="1112" t="s">
        <v>178</v>
      </c>
      <c r="H70" s="1343"/>
      <c r="I70" s="1060"/>
    </row>
    <row r="71" spans="1:9">
      <c r="A71" s="10"/>
      <c r="B71" s="9"/>
      <c r="C71" s="9"/>
      <c r="D71" s="9"/>
      <c r="E71" s="901"/>
      <c r="F71" s="1451"/>
      <c r="G71" s="1446"/>
      <c r="H71" s="1447"/>
      <c r="I71" s="1060"/>
    </row>
    <row r="72" spans="1:9" ht="15" customHeight="1">
      <c r="A72" s="10"/>
      <c r="B72" s="9"/>
      <c r="C72" s="9"/>
      <c r="D72" s="9"/>
      <c r="E72" s="1446"/>
      <c r="F72" s="1452"/>
      <c r="G72" s="1446"/>
      <c r="H72" s="1447"/>
      <c r="I72" s="1060"/>
    </row>
    <row r="73" spans="1:9">
      <c r="A73" s="10"/>
      <c r="B73" s="9"/>
      <c r="C73" s="9"/>
      <c r="D73" s="9"/>
      <c r="E73" s="1446"/>
      <c r="F73" s="1452"/>
      <c r="G73" s="1446"/>
      <c r="H73" s="1447"/>
      <c r="I73" s="1060"/>
    </row>
    <row r="74" spans="1:9">
      <c r="A74" s="10"/>
      <c r="B74" s="9"/>
      <c r="C74" s="9"/>
      <c r="D74" s="9"/>
      <c r="E74" s="1446"/>
      <c r="F74" s="1452"/>
      <c r="G74" s="1446"/>
      <c r="H74" s="1447"/>
      <c r="I74" s="1060"/>
    </row>
    <row r="75" spans="1:9" ht="15.75" thickBot="1">
      <c r="A75" s="106"/>
      <c r="B75" s="107"/>
      <c r="C75" s="107"/>
      <c r="D75" s="107"/>
      <c r="E75" s="1448"/>
      <c r="F75" s="1450"/>
      <c r="G75" s="1448"/>
      <c r="H75" s="1449"/>
      <c r="I75" s="1073"/>
    </row>
    <row r="76" spans="1:9" hidden="1" outlineLevel="1">
      <c r="A76" s="125"/>
      <c r="B76" s="126"/>
      <c r="C76" s="126"/>
      <c r="D76" s="126"/>
      <c r="E76" s="823"/>
      <c r="F76" s="824"/>
      <c r="G76" s="823"/>
      <c r="H76" s="1445"/>
      <c r="I76" s="864" t="s">
        <v>816</v>
      </c>
    </row>
    <row r="77" spans="1:9" hidden="1" outlineLevel="1">
      <c r="A77" s="127"/>
      <c r="B77" s="128"/>
      <c r="C77" s="128"/>
      <c r="D77" s="128"/>
      <c r="E77" s="821"/>
      <c r="F77" s="822"/>
      <c r="G77" s="821"/>
      <c r="H77" s="1440"/>
      <c r="I77" s="865"/>
    </row>
    <row r="78" spans="1:9" hidden="1" outlineLevel="1">
      <c r="A78" s="127"/>
      <c r="B78" s="128"/>
      <c r="C78" s="128"/>
      <c r="D78" s="128"/>
      <c r="E78" s="821"/>
      <c r="F78" s="822"/>
      <c r="G78" s="821"/>
      <c r="H78" s="1440"/>
      <c r="I78" s="865"/>
    </row>
    <row r="79" spans="1:9" hidden="1" outlineLevel="1">
      <c r="A79" s="127"/>
      <c r="B79" s="128"/>
      <c r="C79" s="128"/>
      <c r="D79" s="128"/>
      <c r="E79" s="821"/>
      <c r="F79" s="822"/>
      <c r="G79" s="821"/>
      <c r="H79" s="1440"/>
      <c r="I79" s="865"/>
    </row>
    <row r="80" spans="1:9" hidden="1" outlineLevel="1">
      <c r="A80" s="127"/>
      <c r="B80" s="128"/>
      <c r="C80" s="128"/>
      <c r="D80" s="128"/>
      <c r="E80" s="821"/>
      <c r="F80" s="822"/>
      <c r="G80" s="821"/>
      <c r="H80" s="1440"/>
      <c r="I80" s="865"/>
    </row>
    <row r="81" spans="1:9" hidden="1" outlineLevel="1">
      <c r="A81" s="127"/>
      <c r="B81" s="128"/>
      <c r="C81" s="128"/>
      <c r="D81" s="128"/>
      <c r="E81" s="821"/>
      <c r="F81" s="822"/>
      <c r="G81" s="821"/>
      <c r="H81" s="1440"/>
      <c r="I81" s="865"/>
    </row>
    <row r="82" spans="1:9" hidden="1" outlineLevel="1">
      <c r="A82" s="127"/>
      <c r="B82" s="128"/>
      <c r="C82" s="128"/>
      <c r="D82" s="128"/>
      <c r="E82" s="821"/>
      <c r="F82" s="822"/>
      <c r="G82" s="821"/>
      <c r="H82" s="1440"/>
      <c r="I82" s="865"/>
    </row>
    <row r="83" spans="1:9" hidden="1" outlineLevel="1">
      <c r="A83" s="127"/>
      <c r="B83" s="128"/>
      <c r="C83" s="128"/>
      <c r="D83" s="128"/>
      <c r="E83" s="821"/>
      <c r="F83" s="822"/>
      <c r="G83" s="821"/>
      <c r="H83" s="1440"/>
      <c r="I83" s="865"/>
    </row>
    <row r="84" spans="1:9" hidden="1" outlineLevel="1">
      <c r="A84" s="127"/>
      <c r="B84" s="128"/>
      <c r="C84" s="128"/>
      <c r="D84" s="128"/>
      <c r="E84" s="821"/>
      <c r="F84" s="822"/>
      <c r="G84" s="821"/>
      <c r="H84" s="1440"/>
      <c r="I84" s="865"/>
    </row>
    <row r="85" spans="1:9" hidden="1" outlineLevel="1">
      <c r="A85" s="127"/>
      <c r="B85" s="128"/>
      <c r="C85" s="128"/>
      <c r="D85" s="128"/>
      <c r="E85" s="821"/>
      <c r="F85" s="822"/>
      <c r="G85" s="821"/>
      <c r="H85" s="1440"/>
      <c r="I85" s="865"/>
    </row>
    <row r="86" spans="1:9" hidden="1" outlineLevel="1">
      <c r="A86" s="127"/>
      <c r="B86" s="128"/>
      <c r="C86" s="128"/>
      <c r="D86" s="128"/>
      <c r="E86" s="821"/>
      <c r="F86" s="822"/>
      <c r="G86" s="821"/>
      <c r="H86" s="1440"/>
      <c r="I86" s="865"/>
    </row>
    <row r="87" spans="1:9" hidden="1" outlineLevel="1">
      <c r="A87" s="127"/>
      <c r="B87" s="128"/>
      <c r="C87" s="128"/>
      <c r="D87" s="128"/>
      <c r="E87" s="821"/>
      <c r="F87" s="822"/>
      <c r="G87" s="821"/>
      <c r="H87" s="1440"/>
      <c r="I87" s="865"/>
    </row>
    <row r="88" spans="1:9" hidden="1" outlineLevel="1">
      <c r="A88" s="127"/>
      <c r="B88" s="128"/>
      <c r="C88" s="128"/>
      <c r="D88" s="128"/>
      <c r="E88" s="821"/>
      <c r="F88" s="822"/>
      <c r="G88" s="821"/>
      <c r="H88" s="1440"/>
      <c r="I88" s="865"/>
    </row>
    <row r="89" spans="1:9" hidden="1" outlineLevel="1">
      <c r="A89" s="127"/>
      <c r="B89" s="128"/>
      <c r="C89" s="128"/>
      <c r="D89" s="128"/>
      <c r="E89" s="821"/>
      <c r="F89" s="822"/>
      <c r="G89" s="821"/>
      <c r="H89" s="1440"/>
      <c r="I89" s="865"/>
    </row>
    <row r="90" spans="1:9" ht="15.75" hidden="1" outlineLevel="1" thickBot="1">
      <c r="A90" s="129"/>
      <c r="B90" s="130"/>
      <c r="C90" s="130"/>
      <c r="D90" s="130"/>
      <c r="E90" s="819"/>
      <c r="F90" s="820"/>
      <c r="G90" s="1441"/>
      <c r="H90" s="819"/>
      <c r="I90" s="866"/>
    </row>
    <row r="91" spans="1:9" collapsed="1">
      <c r="A91" s="1442" t="s">
        <v>181</v>
      </c>
      <c r="B91" s="1443"/>
      <c r="C91" s="1443"/>
      <c r="D91" s="1443"/>
      <c r="E91" s="1443"/>
      <c r="F91" s="1443"/>
      <c r="G91" s="1443"/>
      <c r="H91" s="1444"/>
      <c r="I91" s="864" t="s">
        <v>817</v>
      </c>
    </row>
    <row r="92" spans="1:9">
      <c r="A92" s="486"/>
      <c r="B92" s="487"/>
      <c r="C92" s="487"/>
      <c r="D92" s="487"/>
      <c r="E92" s="487"/>
      <c r="F92" s="487"/>
      <c r="G92" s="487"/>
      <c r="H92" s="488"/>
      <c r="I92" s="865"/>
    </row>
    <row r="93" spans="1:9">
      <c r="A93" s="489"/>
      <c r="B93" s="490"/>
      <c r="C93" s="490"/>
      <c r="D93" s="490"/>
      <c r="E93" s="490"/>
      <c r="F93" s="490"/>
      <c r="G93" s="490"/>
      <c r="H93" s="491"/>
      <c r="I93" s="865"/>
    </row>
    <row r="94" spans="1:9">
      <c r="A94" s="489"/>
      <c r="B94" s="490"/>
      <c r="C94" s="490"/>
      <c r="D94" s="490"/>
      <c r="E94" s="490"/>
      <c r="F94" s="490"/>
      <c r="G94" s="490"/>
      <c r="H94" s="491"/>
      <c r="I94" s="865"/>
    </row>
    <row r="95" spans="1:9">
      <c r="A95" s="489"/>
      <c r="B95" s="490"/>
      <c r="C95" s="490"/>
      <c r="D95" s="490"/>
      <c r="E95" s="490"/>
      <c r="F95" s="490"/>
      <c r="G95" s="490"/>
      <c r="H95" s="491"/>
      <c r="I95" s="865"/>
    </row>
    <row r="96" spans="1:9" ht="15.75" thickBot="1">
      <c r="A96" s="492"/>
      <c r="B96" s="493"/>
      <c r="C96" s="493"/>
      <c r="D96" s="493"/>
      <c r="E96" s="493"/>
      <c r="F96" s="493"/>
      <c r="G96" s="493"/>
      <c r="H96" s="494"/>
      <c r="I96" s="866"/>
    </row>
    <row r="97" spans="1:9" hidden="1" outlineLevel="1">
      <c r="A97" s="495"/>
      <c r="B97" s="496"/>
      <c r="C97" s="496"/>
      <c r="D97" s="496"/>
      <c r="E97" s="496"/>
      <c r="F97" s="496"/>
      <c r="G97" s="496"/>
      <c r="H97" s="497"/>
      <c r="I97" s="1320" t="s">
        <v>817</v>
      </c>
    </row>
    <row r="98" spans="1:9" hidden="1" outlineLevel="1">
      <c r="A98" s="489"/>
      <c r="B98" s="490"/>
      <c r="C98" s="490"/>
      <c r="D98" s="490"/>
      <c r="E98" s="490"/>
      <c r="F98" s="490"/>
      <c r="G98" s="490"/>
      <c r="H98" s="491"/>
      <c r="I98" s="1300"/>
    </row>
    <row r="99" spans="1:9" hidden="1" outlineLevel="1">
      <c r="A99" s="489"/>
      <c r="B99" s="490"/>
      <c r="C99" s="490"/>
      <c r="D99" s="490"/>
      <c r="E99" s="490"/>
      <c r="F99" s="490"/>
      <c r="G99" s="490"/>
      <c r="H99" s="491"/>
      <c r="I99" s="1300"/>
    </row>
    <row r="100" spans="1:9" hidden="1" outlineLevel="1">
      <c r="A100" s="489"/>
      <c r="B100" s="490"/>
      <c r="C100" s="490"/>
      <c r="D100" s="490"/>
      <c r="E100" s="490"/>
      <c r="F100" s="490"/>
      <c r="G100" s="490"/>
      <c r="H100" s="491"/>
      <c r="I100" s="1300"/>
    </row>
    <row r="101" spans="1:9" hidden="1" outlineLevel="1">
      <c r="A101" s="489"/>
      <c r="B101" s="490"/>
      <c r="C101" s="490"/>
      <c r="D101" s="490"/>
      <c r="E101" s="490"/>
      <c r="F101" s="490"/>
      <c r="G101" s="490"/>
      <c r="H101" s="491"/>
      <c r="I101" s="1300"/>
    </row>
    <row r="102" spans="1:9" hidden="1" outlineLevel="1">
      <c r="A102" s="489"/>
      <c r="B102" s="490"/>
      <c r="C102" s="490"/>
      <c r="D102" s="490"/>
      <c r="E102" s="490"/>
      <c r="F102" s="490"/>
      <c r="G102" s="490"/>
      <c r="H102" s="491"/>
      <c r="I102" s="1300"/>
    </row>
    <row r="103" spans="1:9" hidden="1" outlineLevel="1">
      <c r="A103" s="489"/>
      <c r="B103" s="490"/>
      <c r="C103" s="490"/>
      <c r="D103" s="490"/>
      <c r="E103" s="490"/>
      <c r="F103" s="490"/>
      <c r="G103" s="490"/>
      <c r="H103" s="491"/>
      <c r="I103" s="1300"/>
    </row>
    <row r="104" spans="1:9" hidden="1" outlineLevel="1">
      <c r="A104" s="489"/>
      <c r="B104" s="490"/>
      <c r="C104" s="490"/>
      <c r="D104" s="490"/>
      <c r="E104" s="490"/>
      <c r="F104" s="490"/>
      <c r="G104" s="490"/>
      <c r="H104" s="491"/>
      <c r="I104" s="1300"/>
    </row>
    <row r="105" spans="1:9" hidden="1" outlineLevel="1">
      <c r="A105" s="489"/>
      <c r="B105" s="490"/>
      <c r="C105" s="490"/>
      <c r="D105" s="490"/>
      <c r="E105" s="490"/>
      <c r="F105" s="490"/>
      <c r="G105" s="490"/>
      <c r="H105" s="491"/>
      <c r="I105" s="1300"/>
    </row>
    <row r="106" spans="1:9" ht="15.75" hidden="1" outlineLevel="1" thickBot="1">
      <c r="A106" s="492"/>
      <c r="B106" s="493"/>
      <c r="C106" s="493"/>
      <c r="D106" s="493"/>
      <c r="E106" s="493"/>
      <c r="F106" s="493"/>
      <c r="G106" s="493"/>
      <c r="H106" s="494"/>
      <c r="I106" s="130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411"/>
  <sheetViews>
    <sheetView topLeftCell="A6" zoomScaleNormal="100" workbookViewId="0">
      <selection activeCell="G28" sqref="G28"/>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6" t="s">
        <v>744</v>
      </c>
      <c r="B1" s="836"/>
      <c r="C1" s="836"/>
      <c r="D1" s="836"/>
      <c r="E1" s="335"/>
      <c r="F1" s="335"/>
      <c r="G1" s="231"/>
    </row>
    <row r="2" spans="1:7">
      <c r="A2" s="836" t="s">
        <v>697</v>
      </c>
      <c r="B2" s="836"/>
      <c r="C2" s="836"/>
      <c r="D2" s="836"/>
      <c r="E2" s="335"/>
      <c r="F2" s="335"/>
      <c r="G2" s="231"/>
    </row>
    <row r="3" spans="1:7" ht="15.75" thickBot="1">
      <c r="A3" s="1241" t="s">
        <v>1066</v>
      </c>
      <c r="B3" s="1241"/>
      <c r="C3" s="1241"/>
      <c r="D3" s="1241"/>
      <c r="E3" s="1241"/>
      <c r="F3" s="1241"/>
    </row>
    <row r="4" spans="1:7" ht="30" customHeight="1">
      <c r="A4" s="1488" t="s">
        <v>32</v>
      </c>
      <c r="B4" s="1489"/>
      <c r="C4" s="1489"/>
      <c r="D4" s="1489"/>
      <c r="E4" s="1490"/>
      <c r="F4" s="844" t="s">
        <v>1064</v>
      </c>
    </row>
    <row r="5" spans="1:7" ht="15.75" thickBot="1">
      <c r="A5" s="1491"/>
      <c r="B5" s="1492"/>
      <c r="C5" s="1492"/>
      <c r="D5" s="1492"/>
      <c r="E5" s="1493"/>
      <c r="F5" s="845"/>
    </row>
    <row r="6" spans="1:7" ht="15" customHeight="1" thickBot="1">
      <c r="A6" s="1494" t="str">
        <f>Obsah!A3</f>
        <v>Informace platné k datu</v>
      </c>
      <c r="B6" s="1495"/>
      <c r="C6" s="782">
        <f>Obsah!C3</f>
        <v>42369</v>
      </c>
      <c r="D6" s="360"/>
      <c r="E6" s="361"/>
      <c r="F6" s="362"/>
    </row>
    <row r="7" spans="1:7" ht="15" customHeight="1">
      <c r="A7" s="1485" t="s">
        <v>700</v>
      </c>
      <c r="B7" s="1486"/>
      <c r="C7" s="1486"/>
      <c r="D7" s="1486"/>
      <c r="E7" s="1487"/>
      <c r="F7" s="1320" t="s">
        <v>818</v>
      </c>
    </row>
    <row r="8" spans="1:7">
      <c r="A8" s="1457" t="s">
        <v>1144</v>
      </c>
      <c r="B8" s="862"/>
      <c r="C8" s="862"/>
      <c r="D8" s="862"/>
      <c r="E8" s="863"/>
      <c r="F8" s="1300"/>
    </row>
    <row r="9" spans="1:7">
      <c r="A9" s="1476"/>
      <c r="B9" s="1477"/>
      <c r="C9" s="1477"/>
      <c r="D9" s="1477"/>
      <c r="E9" s="1478"/>
      <c r="F9" s="1300"/>
    </row>
    <row r="10" spans="1:7">
      <c r="A10" s="1476"/>
      <c r="B10" s="1477"/>
      <c r="C10" s="1477"/>
      <c r="D10" s="1477"/>
      <c r="E10" s="1478"/>
      <c r="F10" s="1300"/>
    </row>
    <row r="11" spans="1:7">
      <c r="A11" s="1476"/>
      <c r="B11" s="1477"/>
      <c r="C11" s="1477"/>
      <c r="D11" s="1477"/>
      <c r="E11" s="1478"/>
      <c r="F11" s="1300"/>
    </row>
    <row r="12" spans="1:7" ht="15.75" thickBot="1">
      <c r="A12" s="1463"/>
      <c r="B12" s="1464"/>
      <c r="C12" s="1464"/>
      <c r="D12" s="1464"/>
      <c r="E12" s="1465"/>
      <c r="F12" s="1121"/>
    </row>
    <row r="13" spans="1:7" hidden="1" outlineLevel="1">
      <c r="A13" s="498"/>
      <c r="B13" s="6"/>
      <c r="C13" s="6"/>
      <c r="D13" s="6"/>
      <c r="E13" s="499"/>
      <c r="F13" s="1300" t="s">
        <v>818</v>
      </c>
    </row>
    <row r="14" spans="1:7" hidden="1" outlineLevel="1">
      <c r="A14" s="498"/>
      <c r="B14" s="6"/>
      <c r="C14" s="6"/>
      <c r="D14" s="6"/>
      <c r="E14" s="499"/>
      <c r="F14" s="1300"/>
    </row>
    <row r="15" spans="1:7" hidden="1" outlineLevel="1">
      <c r="A15" s="498"/>
      <c r="B15" s="6"/>
      <c r="C15" s="6"/>
      <c r="D15" s="6"/>
      <c r="E15" s="499"/>
      <c r="F15" s="1300"/>
    </row>
    <row r="16" spans="1:7" hidden="1" outlineLevel="1">
      <c r="A16" s="498"/>
      <c r="B16" s="6"/>
      <c r="C16" s="6"/>
      <c r="D16" s="6"/>
      <c r="E16" s="499"/>
      <c r="F16" s="1300"/>
    </row>
    <row r="17" spans="1:7" hidden="1" outlineLevel="1">
      <c r="A17" s="498"/>
      <c r="B17" s="6"/>
      <c r="C17" s="6"/>
      <c r="D17" s="6"/>
      <c r="E17" s="499"/>
      <c r="F17" s="1300"/>
    </row>
    <row r="18" spans="1:7" hidden="1" outlineLevel="1">
      <c r="A18" s="498"/>
      <c r="B18" s="6"/>
      <c r="C18" s="6"/>
      <c r="D18" s="6"/>
      <c r="E18" s="499"/>
      <c r="F18" s="1300"/>
    </row>
    <row r="19" spans="1:7" hidden="1" outlineLevel="1">
      <c r="A19" s="498"/>
      <c r="B19" s="6"/>
      <c r="C19" s="6"/>
      <c r="D19" s="6"/>
      <c r="E19" s="499"/>
      <c r="F19" s="1300"/>
    </row>
    <row r="20" spans="1:7" ht="15" hidden="1" customHeight="1" outlineLevel="1">
      <c r="A20" s="498"/>
      <c r="B20" s="6"/>
      <c r="C20" s="6"/>
      <c r="D20" s="6"/>
      <c r="E20" s="499"/>
      <c r="F20" s="1300"/>
    </row>
    <row r="21" spans="1:7" hidden="1" outlineLevel="1">
      <c r="A21" s="498"/>
      <c r="B21" s="6"/>
      <c r="C21" s="6"/>
      <c r="D21" s="6"/>
      <c r="E21" s="499"/>
      <c r="F21" s="1300"/>
    </row>
    <row r="22" spans="1:7" s="3" customFormat="1" ht="15" hidden="1" customHeight="1" outlineLevel="1">
      <c r="A22" s="498"/>
      <c r="B22" s="6"/>
      <c r="C22" s="6"/>
      <c r="D22" s="6"/>
      <c r="E22" s="499"/>
      <c r="F22" s="1300"/>
      <c r="G22" s="4"/>
    </row>
    <row r="23" spans="1:7" hidden="1" outlineLevel="1">
      <c r="A23" s="498"/>
      <c r="B23" s="6"/>
      <c r="C23" s="6"/>
      <c r="D23" s="6"/>
      <c r="E23" s="499"/>
      <c r="F23" s="1300"/>
    </row>
    <row r="24" spans="1:7" hidden="1" outlineLevel="1">
      <c r="A24" s="498"/>
      <c r="B24" s="6"/>
      <c r="C24" s="6"/>
      <c r="D24" s="6"/>
      <c r="E24" s="499"/>
      <c r="F24" s="1300"/>
    </row>
    <row r="25" spans="1:7" ht="15" hidden="1" customHeight="1" outlineLevel="1">
      <c r="A25" s="498"/>
      <c r="B25" s="6"/>
      <c r="C25" s="6"/>
      <c r="D25" s="6"/>
      <c r="E25" s="499"/>
      <c r="F25" s="1300"/>
    </row>
    <row r="26" spans="1:7" ht="15" hidden="1" customHeight="1" outlineLevel="1">
      <c r="A26" s="498"/>
      <c r="B26" s="6"/>
      <c r="C26" s="6"/>
      <c r="D26" s="6"/>
      <c r="E26" s="499"/>
      <c r="F26" s="1300"/>
    </row>
    <row r="27" spans="1:7" ht="15.75" hidden="1" outlineLevel="1" thickBot="1">
      <c r="A27" s="498"/>
      <c r="B27" s="6"/>
      <c r="C27" s="6"/>
      <c r="D27" s="6"/>
      <c r="E27" s="499"/>
      <c r="F27" s="1301"/>
    </row>
    <row r="28" spans="1:7" ht="15" customHeight="1" collapsed="1" thickBot="1">
      <c r="A28" s="1496" t="s">
        <v>692</v>
      </c>
      <c r="B28" s="1497"/>
      <c r="C28" s="1497"/>
      <c r="D28" s="1497"/>
      <c r="E28" s="775">
        <v>15</v>
      </c>
      <c r="F28" s="251" t="s">
        <v>818</v>
      </c>
    </row>
    <row r="29" spans="1:7">
      <c r="A29" s="1498" t="s">
        <v>693</v>
      </c>
      <c r="B29" s="1499"/>
      <c r="C29" s="1499"/>
      <c r="D29" s="1499"/>
      <c r="E29" s="1499"/>
      <c r="F29" s="1482" t="s">
        <v>818</v>
      </c>
    </row>
    <row r="30" spans="1:7">
      <c r="A30" s="1500" t="s">
        <v>1145</v>
      </c>
      <c r="B30" s="1458"/>
      <c r="C30" s="1458"/>
      <c r="D30" s="1458"/>
      <c r="E30" s="1459"/>
      <c r="F30" s="1122"/>
    </row>
    <row r="31" spans="1:7">
      <c r="A31" s="1460"/>
      <c r="B31" s="1461"/>
      <c r="C31" s="1461"/>
      <c r="D31" s="1461"/>
      <c r="E31" s="1462"/>
      <c r="F31" s="1122"/>
    </row>
    <row r="32" spans="1:7" ht="15" customHeight="1" thickBot="1">
      <c r="A32" s="1460"/>
      <c r="B32" s="1461"/>
      <c r="C32" s="1461"/>
      <c r="D32" s="1461"/>
      <c r="E32" s="1462"/>
      <c r="F32" s="1122"/>
    </row>
    <row r="33" spans="1:29" ht="15.75" hidden="1" thickBot="1">
      <c r="A33" s="1460"/>
      <c r="B33" s="1461"/>
      <c r="C33" s="1461"/>
      <c r="D33" s="1461"/>
      <c r="E33" s="1462"/>
      <c r="F33" s="1122"/>
    </row>
    <row r="34" spans="1:29" ht="15.75" hidden="1" thickBot="1">
      <c r="A34" s="1463"/>
      <c r="B34" s="1464"/>
      <c r="C34" s="1464"/>
      <c r="D34" s="1464"/>
      <c r="E34" s="1465"/>
      <c r="F34" s="1122"/>
      <c r="G34" s="5"/>
      <c r="H34" s="5"/>
      <c r="I34" s="5"/>
      <c r="J34" s="5"/>
      <c r="K34" s="5"/>
      <c r="L34" s="5"/>
      <c r="M34" s="5"/>
      <c r="N34" s="5"/>
      <c r="O34" s="5"/>
      <c r="P34" s="5"/>
      <c r="Q34" s="5"/>
      <c r="R34" s="5"/>
      <c r="S34" s="5"/>
      <c r="T34" s="5"/>
      <c r="U34" s="5"/>
      <c r="V34" s="5"/>
      <c r="W34" s="5"/>
    </row>
    <row r="35" spans="1:29" hidden="1" outlineLevel="1">
      <c r="A35" s="498"/>
      <c r="B35" s="6"/>
      <c r="C35" s="6"/>
      <c r="D35" s="6"/>
      <c r="E35" s="499"/>
      <c r="F35" s="1123" t="s">
        <v>818</v>
      </c>
      <c r="G35" s="5"/>
      <c r="H35" s="5"/>
      <c r="I35" s="5"/>
      <c r="J35" s="5"/>
      <c r="K35" s="5"/>
      <c r="L35" s="5"/>
      <c r="M35" s="5"/>
      <c r="N35" s="5"/>
      <c r="O35" s="5"/>
      <c r="P35" s="5"/>
      <c r="Q35" s="5"/>
      <c r="R35" s="5"/>
      <c r="S35" s="5"/>
      <c r="T35" s="5"/>
      <c r="U35" s="5"/>
      <c r="V35" s="5"/>
      <c r="W35" s="5"/>
    </row>
    <row r="36" spans="1:29" ht="15" hidden="1" customHeight="1" outlineLevel="1">
      <c r="A36" s="498"/>
      <c r="B36" s="6"/>
      <c r="C36" s="6"/>
      <c r="D36" s="6"/>
      <c r="E36" s="499"/>
      <c r="F36" s="1300"/>
      <c r="G36" s="6"/>
      <c r="H36" s="5"/>
      <c r="I36" s="5"/>
      <c r="J36" s="5"/>
      <c r="K36" s="5"/>
      <c r="L36" s="5"/>
      <c r="M36" s="5"/>
      <c r="N36" s="5"/>
      <c r="O36" s="5"/>
      <c r="P36" s="5"/>
      <c r="Q36" s="5"/>
      <c r="R36" s="5"/>
      <c r="S36" s="5"/>
      <c r="T36" s="5"/>
      <c r="U36" s="5"/>
      <c r="V36" s="5"/>
      <c r="W36" s="5"/>
    </row>
    <row r="37" spans="1:29" ht="15" hidden="1" customHeight="1" outlineLevel="1">
      <c r="A37" s="498"/>
      <c r="B37" s="6"/>
      <c r="C37" s="6"/>
      <c r="D37" s="6"/>
      <c r="E37" s="499"/>
      <c r="F37" s="1300"/>
      <c r="G37" s="6"/>
      <c r="H37" s="5"/>
      <c r="I37" s="5"/>
      <c r="J37" s="5"/>
      <c r="K37" s="5"/>
      <c r="L37" s="5"/>
      <c r="M37" s="5"/>
      <c r="N37" s="5"/>
      <c r="O37" s="5"/>
      <c r="P37" s="5"/>
      <c r="Q37" s="5"/>
      <c r="R37" s="5"/>
      <c r="S37" s="5"/>
      <c r="T37" s="5"/>
      <c r="U37" s="5"/>
      <c r="V37" s="5"/>
      <c r="W37" s="5"/>
    </row>
    <row r="38" spans="1:29" ht="15" hidden="1" customHeight="1" outlineLevel="1">
      <c r="A38" s="498"/>
      <c r="B38" s="6"/>
      <c r="C38" s="6"/>
      <c r="D38" s="6"/>
      <c r="E38" s="499"/>
      <c r="F38" s="1300"/>
      <c r="G38" s="6"/>
      <c r="H38" s="5"/>
      <c r="I38" s="5"/>
      <c r="J38" s="5"/>
      <c r="K38" s="5"/>
      <c r="L38" s="5"/>
      <c r="M38" s="5"/>
      <c r="N38" s="5"/>
      <c r="O38" s="5"/>
      <c r="P38" s="5"/>
      <c r="Q38" s="5"/>
      <c r="R38" s="5"/>
      <c r="S38" s="5"/>
      <c r="T38" s="5"/>
      <c r="U38" s="5"/>
      <c r="V38" s="5"/>
      <c r="W38" s="5"/>
    </row>
    <row r="39" spans="1:29" ht="15" hidden="1" customHeight="1" outlineLevel="1">
      <c r="A39" s="520"/>
      <c r="B39" s="521"/>
      <c r="C39" s="521"/>
      <c r="D39" s="521"/>
      <c r="E39" s="522"/>
      <c r="F39" s="1300"/>
      <c r="G39" s="6"/>
      <c r="H39" s="5"/>
      <c r="I39" s="5"/>
      <c r="J39" s="5"/>
      <c r="K39" s="5"/>
      <c r="L39" s="5"/>
      <c r="M39" s="5"/>
      <c r="N39" s="5"/>
      <c r="O39" s="5"/>
      <c r="P39" s="5"/>
      <c r="Q39" s="5"/>
      <c r="R39" s="5"/>
      <c r="S39" s="5"/>
      <c r="T39" s="5"/>
      <c r="U39" s="5"/>
      <c r="V39" s="5"/>
      <c r="W39" s="5"/>
    </row>
    <row r="40" spans="1:29" ht="15" hidden="1" customHeight="1" outlineLevel="1">
      <c r="A40" s="498"/>
      <c r="B40" s="6"/>
      <c r="C40" s="6"/>
      <c r="D40" s="6"/>
      <c r="E40" s="499"/>
      <c r="F40" s="1300"/>
      <c r="G40" s="6"/>
      <c r="H40" s="5"/>
      <c r="I40" s="5"/>
      <c r="J40" s="5"/>
      <c r="K40" s="5"/>
      <c r="L40" s="5"/>
      <c r="M40" s="5"/>
      <c r="N40" s="5"/>
      <c r="O40" s="5"/>
      <c r="P40" s="5"/>
      <c r="Q40" s="5"/>
      <c r="R40" s="5"/>
      <c r="S40" s="5"/>
      <c r="T40" s="5"/>
      <c r="U40" s="5"/>
      <c r="V40" s="5"/>
      <c r="W40" s="5"/>
    </row>
    <row r="41" spans="1:29" ht="15" hidden="1" customHeight="1" outlineLevel="1">
      <c r="A41" s="498"/>
      <c r="B41" s="6"/>
      <c r="C41" s="6"/>
      <c r="D41" s="6"/>
      <c r="E41" s="499"/>
      <c r="F41" s="130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8"/>
      <c r="B42" s="6"/>
      <c r="C42" s="6"/>
      <c r="D42" s="6"/>
      <c r="E42" s="499"/>
      <c r="F42" s="130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8"/>
      <c r="B43" s="6"/>
      <c r="C43" s="6"/>
      <c r="D43" s="6"/>
      <c r="E43" s="499"/>
      <c r="F43" s="130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0"/>
      <c r="B44" s="521"/>
      <c r="C44" s="521"/>
      <c r="D44" s="521"/>
      <c r="E44" s="522"/>
      <c r="F44" s="130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8"/>
      <c r="B45" s="6"/>
      <c r="C45" s="6"/>
      <c r="D45" s="6"/>
      <c r="E45" s="499"/>
      <c r="F45" s="130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8"/>
      <c r="B46" s="6"/>
      <c r="C46" s="6"/>
      <c r="D46" s="6"/>
      <c r="E46" s="499"/>
      <c r="F46" s="130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8"/>
      <c r="B47" s="6"/>
      <c r="C47" s="6"/>
      <c r="D47" s="6"/>
      <c r="E47" s="499"/>
      <c r="F47" s="130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8"/>
      <c r="B48" s="6"/>
      <c r="C48" s="6"/>
      <c r="D48" s="6"/>
      <c r="E48" s="499"/>
      <c r="F48" s="130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0"/>
      <c r="B49" s="501"/>
      <c r="C49" s="501"/>
      <c r="D49" s="501"/>
      <c r="E49" s="502"/>
      <c r="F49" s="130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2" t="s">
        <v>694</v>
      </c>
      <c r="B50" s="1473"/>
      <c r="C50" s="1473"/>
      <c r="D50" s="1473"/>
      <c r="E50" s="1473"/>
      <c r="F50" s="1469" t="s">
        <v>818</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500" t="s">
        <v>1139</v>
      </c>
      <c r="B51" s="1458"/>
      <c r="C51" s="1458"/>
      <c r="D51" s="1458"/>
      <c r="E51" s="1459"/>
      <c r="F51" s="146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8"/>
      <c r="B52" s="6"/>
      <c r="C52" s="6"/>
      <c r="D52" s="6"/>
      <c r="E52" s="499"/>
      <c r="F52" s="146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8"/>
      <c r="B53" s="6"/>
      <c r="C53" s="6"/>
      <c r="D53" s="6"/>
      <c r="E53" s="499"/>
      <c r="F53" s="146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8"/>
      <c r="B54" s="6"/>
      <c r="C54" s="6"/>
      <c r="D54" s="6"/>
      <c r="E54" s="499"/>
      <c r="F54" s="146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0"/>
      <c r="B55" s="521"/>
      <c r="C55" s="521"/>
      <c r="D55" s="521"/>
      <c r="E55" s="522"/>
      <c r="F55" s="146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8"/>
      <c r="B56" s="6"/>
      <c r="C56" s="6"/>
      <c r="D56" s="6"/>
      <c r="E56" s="499"/>
      <c r="F56" s="1467" t="s">
        <v>818</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8"/>
      <c r="B57" s="6"/>
      <c r="C57" s="6"/>
      <c r="D57" s="6"/>
      <c r="E57" s="499"/>
      <c r="F57" s="146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8"/>
      <c r="B58" s="6"/>
      <c r="C58" s="6"/>
      <c r="D58" s="6"/>
      <c r="E58" s="499"/>
      <c r="F58" s="146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8"/>
      <c r="B59" s="6"/>
      <c r="C59" s="6"/>
      <c r="D59" s="6"/>
      <c r="E59" s="499"/>
      <c r="F59" s="146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8"/>
      <c r="B60" s="6"/>
      <c r="C60" s="6"/>
      <c r="D60" s="6"/>
      <c r="E60" s="499"/>
      <c r="F60" s="146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8"/>
      <c r="B61" s="6"/>
      <c r="C61" s="6"/>
      <c r="D61" s="6"/>
      <c r="E61" s="499"/>
      <c r="F61" s="146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8"/>
      <c r="B62" s="6"/>
      <c r="C62" s="6"/>
      <c r="D62" s="6"/>
      <c r="E62" s="499"/>
      <c r="F62" s="146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8"/>
      <c r="B63" s="6"/>
      <c r="C63" s="6"/>
      <c r="D63" s="6"/>
      <c r="E63" s="499"/>
      <c r="F63" s="146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8"/>
      <c r="B64" s="6"/>
      <c r="C64" s="6"/>
      <c r="D64" s="6"/>
      <c r="E64" s="499"/>
      <c r="F64" s="146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8"/>
      <c r="B65" s="6"/>
      <c r="C65" s="6"/>
      <c r="D65" s="6"/>
      <c r="E65" s="499"/>
      <c r="F65" s="146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8"/>
      <c r="B66" s="6"/>
      <c r="C66" s="6"/>
      <c r="D66" s="6"/>
      <c r="E66" s="499"/>
      <c r="F66" s="146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8"/>
      <c r="B67" s="6"/>
      <c r="C67" s="6"/>
      <c r="D67" s="6"/>
      <c r="E67" s="499"/>
      <c r="F67" s="146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8"/>
      <c r="B68" s="6"/>
      <c r="C68" s="6"/>
      <c r="D68" s="6"/>
      <c r="E68" s="499"/>
      <c r="F68" s="146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8"/>
      <c r="B69" s="6"/>
      <c r="C69" s="6"/>
      <c r="D69" s="6"/>
      <c r="E69" s="499"/>
      <c r="F69" s="146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0"/>
      <c r="B70" s="501"/>
      <c r="C70" s="501"/>
      <c r="D70" s="501"/>
      <c r="E70" s="502"/>
      <c r="F70" s="1468"/>
      <c r="G70" s="6"/>
      <c r="H70" s="6"/>
      <c r="I70" s="6"/>
      <c r="J70" s="6"/>
      <c r="K70" s="6"/>
      <c r="L70" s="6"/>
      <c r="M70" s="6"/>
      <c r="N70" s="6"/>
      <c r="O70" s="6"/>
      <c r="P70" s="6"/>
      <c r="Q70" s="6"/>
      <c r="R70" s="6"/>
      <c r="S70" s="6"/>
      <c r="T70" s="6"/>
      <c r="U70" s="6"/>
      <c r="V70" s="6"/>
      <c r="W70" s="6"/>
      <c r="X70" s="8"/>
      <c r="Y70" s="8"/>
      <c r="Z70" s="8"/>
      <c r="AA70" s="8"/>
      <c r="AB70" s="8"/>
      <c r="AC70" s="8"/>
    </row>
    <row r="71" spans="1:29" collapsed="1">
      <c r="A71" s="1474" t="s">
        <v>695</v>
      </c>
      <c r="B71" s="1475"/>
      <c r="C71" s="1475"/>
      <c r="D71" s="1475"/>
      <c r="E71" s="1475"/>
      <c r="F71" s="1469" t="s">
        <v>818</v>
      </c>
      <c r="G71" s="6"/>
      <c r="H71" s="6"/>
      <c r="I71" s="6"/>
      <c r="J71" s="6"/>
      <c r="K71" s="6"/>
      <c r="L71" s="6"/>
      <c r="M71" s="6"/>
      <c r="N71" s="6"/>
      <c r="O71" s="6"/>
      <c r="P71" s="6"/>
      <c r="Q71" s="6"/>
      <c r="R71" s="6"/>
      <c r="S71" s="6"/>
      <c r="T71" s="6"/>
      <c r="U71" s="6"/>
      <c r="V71" s="6"/>
      <c r="W71" s="6"/>
      <c r="X71" s="8"/>
      <c r="Y71" s="8"/>
      <c r="Z71" s="8"/>
      <c r="AA71" s="8"/>
      <c r="AB71" s="8"/>
      <c r="AC71" s="8"/>
    </row>
    <row r="72" spans="1:29">
      <c r="A72" s="1457" t="s">
        <v>1146</v>
      </c>
      <c r="B72" s="862"/>
      <c r="C72" s="862"/>
      <c r="D72" s="862"/>
      <c r="E72" s="863"/>
      <c r="F72" s="1484"/>
      <c r="G72" s="6"/>
      <c r="H72" s="6"/>
      <c r="I72" s="6"/>
      <c r="J72" s="6"/>
      <c r="K72" s="6"/>
      <c r="L72" s="6"/>
      <c r="M72" s="6"/>
      <c r="N72" s="6"/>
      <c r="O72" s="6"/>
      <c r="P72" s="6"/>
      <c r="Q72" s="6"/>
      <c r="R72" s="6"/>
      <c r="S72" s="6"/>
      <c r="T72" s="6"/>
      <c r="U72" s="6"/>
      <c r="V72" s="6"/>
      <c r="W72" s="6"/>
      <c r="X72" s="8"/>
      <c r="Y72" s="8"/>
      <c r="Z72" s="8"/>
      <c r="AA72" s="8"/>
      <c r="AB72" s="8"/>
      <c r="AC72" s="8"/>
    </row>
    <row r="73" spans="1:29">
      <c r="A73" s="1476"/>
      <c r="B73" s="1477"/>
      <c r="C73" s="1477"/>
      <c r="D73" s="1477"/>
      <c r="E73" s="1478"/>
      <c r="F73" s="1484"/>
      <c r="G73" s="6"/>
      <c r="H73" s="6"/>
      <c r="I73" s="6"/>
      <c r="J73" s="6"/>
      <c r="K73" s="6"/>
      <c r="L73" s="6"/>
      <c r="M73" s="6"/>
      <c r="N73" s="6"/>
      <c r="O73" s="6"/>
      <c r="P73" s="6"/>
      <c r="Q73" s="6"/>
      <c r="R73" s="6"/>
      <c r="S73" s="6"/>
      <c r="T73" s="6"/>
      <c r="U73" s="6"/>
      <c r="V73" s="6"/>
      <c r="W73" s="6"/>
      <c r="X73" s="8"/>
      <c r="Y73" s="8"/>
      <c r="Z73" s="8"/>
      <c r="AA73" s="8"/>
      <c r="AB73" s="8"/>
      <c r="AC73" s="8"/>
    </row>
    <row r="74" spans="1:29">
      <c r="A74" s="1476"/>
      <c r="B74" s="1477"/>
      <c r="C74" s="1477"/>
      <c r="D74" s="1477"/>
      <c r="E74" s="1478"/>
      <c r="F74" s="1484"/>
      <c r="G74" s="6"/>
      <c r="H74" s="6"/>
      <c r="I74" s="6"/>
      <c r="J74" s="6"/>
      <c r="K74" s="6"/>
      <c r="L74" s="6"/>
      <c r="M74" s="6"/>
      <c r="N74" s="6"/>
      <c r="O74" s="6"/>
      <c r="P74" s="6"/>
      <c r="Q74" s="6"/>
      <c r="R74" s="6"/>
      <c r="S74" s="6"/>
      <c r="T74" s="6"/>
      <c r="U74" s="6"/>
      <c r="V74" s="6"/>
      <c r="W74" s="6"/>
      <c r="X74" s="8"/>
      <c r="Y74" s="8"/>
      <c r="Z74" s="8"/>
      <c r="AA74" s="8"/>
      <c r="AB74" s="8"/>
      <c r="AC74" s="8"/>
    </row>
    <row r="75" spans="1:29">
      <c r="A75" s="1476"/>
      <c r="B75" s="1477"/>
      <c r="C75" s="1477"/>
      <c r="D75" s="1477"/>
      <c r="E75" s="1478"/>
      <c r="F75" s="148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1479"/>
      <c r="B76" s="1480"/>
      <c r="C76" s="1480"/>
      <c r="D76" s="1480"/>
      <c r="E76" s="1481"/>
      <c r="F76" s="148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9"/>
      <c r="F77" s="1484" t="s">
        <v>818</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8"/>
      <c r="B78" s="6"/>
      <c r="C78" s="6"/>
      <c r="D78" s="6"/>
      <c r="E78" s="499"/>
      <c r="F78" s="146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8"/>
      <c r="B79" s="6"/>
      <c r="C79" s="6"/>
      <c r="D79" s="6"/>
      <c r="E79" s="499"/>
      <c r="F79" s="146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8"/>
      <c r="B80" s="6"/>
      <c r="C80" s="6"/>
      <c r="D80" s="6"/>
      <c r="E80" s="499"/>
      <c r="F80" s="146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8"/>
      <c r="B81" s="6"/>
      <c r="C81" s="6"/>
      <c r="D81" s="6"/>
      <c r="E81" s="499"/>
      <c r="F81" s="146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8"/>
      <c r="B82" s="6"/>
      <c r="C82" s="6"/>
      <c r="D82" s="6"/>
      <c r="E82" s="499"/>
      <c r="F82" s="146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8"/>
      <c r="B83" s="6"/>
      <c r="C83" s="6"/>
      <c r="D83" s="6"/>
      <c r="E83" s="499"/>
      <c r="F83" s="146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8"/>
      <c r="B84" s="6"/>
      <c r="C84" s="6"/>
      <c r="D84" s="6"/>
      <c r="E84" s="499"/>
      <c r="F84" s="146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8"/>
      <c r="B85" s="6"/>
      <c r="C85" s="6"/>
      <c r="D85" s="6"/>
      <c r="E85" s="499"/>
      <c r="F85" s="146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8"/>
      <c r="B86" s="6"/>
      <c r="C86" s="6"/>
      <c r="D86" s="6"/>
      <c r="E86" s="499"/>
      <c r="F86" s="146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8"/>
      <c r="B87" s="6"/>
      <c r="C87" s="6"/>
      <c r="D87" s="6"/>
      <c r="E87" s="499"/>
      <c r="F87" s="146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8"/>
      <c r="B88" s="6"/>
      <c r="C88" s="6"/>
      <c r="D88" s="6"/>
      <c r="E88" s="499"/>
      <c r="F88" s="146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8"/>
      <c r="B89" s="6"/>
      <c r="C89" s="6"/>
      <c r="D89" s="6"/>
      <c r="E89" s="499"/>
      <c r="F89" s="146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8"/>
      <c r="B90" s="6"/>
      <c r="C90" s="6"/>
      <c r="D90" s="6"/>
      <c r="E90" s="499"/>
      <c r="F90" s="146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0"/>
      <c r="B91" s="501"/>
      <c r="C91" s="501"/>
      <c r="D91" s="501"/>
      <c r="E91" s="502"/>
      <c r="F91" s="1468"/>
      <c r="G91" s="6"/>
      <c r="H91" s="6"/>
      <c r="I91" s="6"/>
      <c r="J91" s="6"/>
      <c r="K91" s="6"/>
      <c r="L91" s="6"/>
      <c r="M91" s="6"/>
      <c r="N91" s="6"/>
      <c r="O91" s="6"/>
      <c r="P91" s="6"/>
      <c r="Q91" s="6"/>
      <c r="R91" s="6"/>
      <c r="S91" s="6"/>
      <c r="T91" s="6"/>
      <c r="U91" s="6"/>
      <c r="V91" s="6"/>
      <c r="W91" s="6"/>
      <c r="X91" s="8"/>
      <c r="Y91" s="8"/>
      <c r="Z91" s="8"/>
      <c r="AA91" s="8"/>
      <c r="AB91" s="8"/>
      <c r="AC91" s="8"/>
    </row>
    <row r="92" spans="1:29" collapsed="1">
      <c r="A92" s="1472" t="s">
        <v>696</v>
      </c>
      <c r="B92" s="1473"/>
      <c r="C92" s="1473"/>
      <c r="D92" s="1473"/>
      <c r="E92" s="1473"/>
      <c r="F92" s="1469" t="s">
        <v>819</v>
      </c>
      <c r="G92" s="6"/>
      <c r="H92" s="6"/>
      <c r="I92" s="6"/>
      <c r="J92" s="6"/>
      <c r="K92" s="6"/>
      <c r="L92" s="6"/>
      <c r="M92" s="6"/>
      <c r="N92" s="6"/>
      <c r="O92" s="6"/>
      <c r="P92" s="6"/>
      <c r="Q92" s="6"/>
      <c r="R92" s="6"/>
      <c r="S92" s="6"/>
      <c r="T92" s="6"/>
      <c r="U92" s="6"/>
      <c r="V92" s="6"/>
      <c r="W92" s="6"/>
      <c r="X92" s="8"/>
      <c r="Y92" s="8"/>
      <c r="Z92" s="8"/>
      <c r="AA92" s="8"/>
      <c r="AB92" s="8"/>
      <c r="AC92" s="8"/>
    </row>
    <row r="93" spans="1:29" ht="67.5" customHeight="1">
      <c r="A93" s="1457" t="s">
        <v>1147</v>
      </c>
      <c r="B93" s="1458"/>
      <c r="C93" s="1458"/>
      <c r="D93" s="1458"/>
      <c r="E93" s="1459"/>
      <c r="F93" s="1467"/>
      <c r="G93" s="6"/>
      <c r="H93" s="6"/>
      <c r="I93" s="6"/>
      <c r="J93" s="6"/>
      <c r="K93" s="6"/>
      <c r="L93" s="6"/>
      <c r="M93" s="6"/>
      <c r="N93" s="6"/>
      <c r="O93" s="6"/>
      <c r="P93" s="6"/>
      <c r="Q93" s="6"/>
      <c r="R93" s="6"/>
      <c r="S93" s="6"/>
      <c r="T93" s="6"/>
      <c r="U93" s="6"/>
      <c r="V93" s="6"/>
      <c r="W93" s="6"/>
      <c r="X93" s="8"/>
      <c r="Y93" s="8"/>
      <c r="Z93" s="8"/>
      <c r="AA93" s="8"/>
      <c r="AB93" s="8"/>
      <c r="AC93" s="8"/>
    </row>
    <row r="94" spans="1:29">
      <c r="A94" s="1460"/>
      <c r="B94" s="1461"/>
      <c r="C94" s="1461"/>
      <c r="D94" s="1461"/>
      <c r="E94" s="1462"/>
      <c r="F94" s="1467"/>
      <c r="G94" s="6"/>
      <c r="H94" s="6"/>
      <c r="I94" s="6"/>
      <c r="J94" s="6"/>
      <c r="K94" s="6"/>
      <c r="L94" s="6"/>
      <c r="M94" s="6"/>
      <c r="N94" s="6"/>
      <c r="O94" s="6"/>
      <c r="P94" s="6"/>
      <c r="Q94" s="6"/>
      <c r="R94" s="6"/>
      <c r="S94" s="6"/>
      <c r="T94" s="6"/>
      <c r="U94" s="6"/>
      <c r="V94" s="6"/>
      <c r="W94" s="6"/>
      <c r="X94" s="8"/>
      <c r="Y94" s="8"/>
      <c r="Z94" s="8"/>
      <c r="AA94" s="8"/>
      <c r="AB94" s="8"/>
      <c r="AC94" s="8"/>
    </row>
    <row r="95" spans="1:29">
      <c r="A95" s="1460"/>
      <c r="B95" s="1461"/>
      <c r="C95" s="1461"/>
      <c r="D95" s="1461"/>
      <c r="E95" s="1462"/>
      <c r="F95" s="1467"/>
      <c r="G95" s="6"/>
      <c r="H95" s="6"/>
      <c r="I95" s="6"/>
      <c r="J95" s="6"/>
      <c r="K95" s="6"/>
      <c r="L95" s="6"/>
      <c r="M95" s="6"/>
      <c r="N95" s="6"/>
      <c r="O95" s="6"/>
      <c r="P95" s="6"/>
      <c r="Q95" s="6"/>
      <c r="R95" s="6"/>
      <c r="S95" s="6"/>
      <c r="T95" s="6"/>
      <c r="U95" s="6"/>
      <c r="V95" s="6"/>
      <c r="W95" s="6"/>
      <c r="X95" s="8"/>
      <c r="Y95" s="8"/>
      <c r="Z95" s="8"/>
      <c r="AA95" s="8"/>
      <c r="AB95" s="8"/>
      <c r="AC95" s="8"/>
    </row>
    <row r="96" spans="1:29">
      <c r="A96" s="1460"/>
      <c r="B96" s="1461"/>
      <c r="C96" s="1461"/>
      <c r="D96" s="1461"/>
      <c r="E96" s="1462"/>
      <c r="F96" s="146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63"/>
      <c r="B97" s="1464"/>
      <c r="C97" s="1464"/>
      <c r="D97" s="1464"/>
      <c r="E97" s="1465"/>
      <c r="F97" s="146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8"/>
      <c r="B98" s="6"/>
      <c r="C98" s="6"/>
      <c r="D98" s="6"/>
      <c r="E98" s="499"/>
      <c r="F98" s="1467" t="s">
        <v>819</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8"/>
      <c r="B99" s="6"/>
      <c r="C99" s="6"/>
      <c r="D99" s="6"/>
      <c r="E99" s="499"/>
      <c r="F99" s="146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8"/>
      <c r="B100" s="6"/>
      <c r="C100" s="6"/>
      <c r="D100" s="6"/>
      <c r="E100" s="499"/>
      <c r="F100" s="146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8"/>
      <c r="B101" s="6"/>
      <c r="C101" s="6"/>
      <c r="D101" s="6"/>
      <c r="E101" s="499"/>
      <c r="F101" s="146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8"/>
      <c r="B102" s="6"/>
      <c r="C102" s="6"/>
      <c r="D102" s="6"/>
      <c r="E102" s="499"/>
      <c r="F102" s="146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8"/>
      <c r="B103" s="6"/>
      <c r="C103" s="6"/>
      <c r="D103" s="6"/>
      <c r="E103" s="499"/>
      <c r="F103" s="146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8"/>
      <c r="B104" s="6"/>
      <c r="C104" s="6"/>
      <c r="D104" s="6"/>
      <c r="E104" s="499"/>
      <c r="F104" s="146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8"/>
      <c r="B105" s="6"/>
      <c r="C105" s="6"/>
      <c r="D105" s="6"/>
      <c r="E105" s="499"/>
      <c r="F105" s="146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8"/>
      <c r="B106" s="6"/>
      <c r="C106" s="6"/>
      <c r="D106" s="6"/>
      <c r="E106" s="499"/>
      <c r="F106" s="146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8"/>
      <c r="B107" s="6"/>
      <c r="C107" s="6"/>
      <c r="D107" s="6"/>
      <c r="E107" s="499"/>
      <c r="F107" s="146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8"/>
      <c r="B108" s="6"/>
      <c r="C108" s="6"/>
      <c r="D108" s="6"/>
      <c r="E108" s="499"/>
      <c r="F108" s="146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8"/>
      <c r="B109" s="6"/>
      <c r="C109" s="6"/>
      <c r="D109" s="6"/>
      <c r="E109" s="499"/>
      <c r="F109" s="146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8"/>
      <c r="B110" s="6"/>
      <c r="C110" s="6"/>
      <c r="D110" s="6"/>
      <c r="E110" s="499"/>
      <c r="F110" s="146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8"/>
      <c r="B111" s="6"/>
      <c r="C111" s="6"/>
      <c r="D111" s="6"/>
      <c r="E111" s="499"/>
      <c r="F111" s="146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0"/>
      <c r="B112" s="501"/>
      <c r="C112" s="501"/>
      <c r="D112" s="501"/>
      <c r="E112" s="502"/>
      <c r="F112" s="146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70" t="s">
        <v>699</v>
      </c>
      <c r="B113" s="1471"/>
      <c r="C113" s="1471"/>
      <c r="D113" s="1471"/>
      <c r="E113" s="1471"/>
      <c r="F113" s="1469" t="s">
        <v>820</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57" t="s">
        <v>1148</v>
      </c>
      <c r="B114" s="1458"/>
      <c r="C114" s="1458"/>
      <c r="D114" s="1458"/>
      <c r="E114" s="1459"/>
      <c r="F114" s="146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60"/>
      <c r="B115" s="1461"/>
      <c r="C115" s="1461"/>
      <c r="D115" s="1461"/>
      <c r="E115" s="1462"/>
      <c r="F115" s="146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60"/>
      <c r="B116" s="1461"/>
      <c r="C116" s="1461"/>
      <c r="D116" s="1461"/>
      <c r="E116" s="1462"/>
      <c r="F116" s="146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60"/>
      <c r="B117" s="1461"/>
      <c r="C117" s="1461"/>
      <c r="D117" s="1461"/>
      <c r="E117" s="1462"/>
      <c r="F117" s="146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1463"/>
      <c r="B118" s="1464"/>
      <c r="C118" s="1464"/>
      <c r="D118" s="1464"/>
      <c r="E118" s="1465"/>
      <c r="F118" s="146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8"/>
      <c r="B119" s="6"/>
      <c r="C119" s="6"/>
      <c r="D119" s="6"/>
      <c r="E119" s="499"/>
      <c r="F119" s="1466" t="s">
        <v>820</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8"/>
      <c r="B120" s="6"/>
      <c r="C120" s="6"/>
      <c r="D120" s="6"/>
      <c r="E120" s="499"/>
      <c r="F120" s="146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8"/>
      <c r="B121" s="6"/>
      <c r="C121" s="6"/>
      <c r="D121" s="6"/>
      <c r="E121" s="499"/>
      <c r="F121" s="146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8"/>
      <c r="B122" s="6"/>
      <c r="C122" s="6"/>
      <c r="D122" s="6"/>
      <c r="E122" s="499"/>
      <c r="F122" s="146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8"/>
      <c r="B123" s="6"/>
      <c r="C123" s="6"/>
      <c r="D123" s="6"/>
      <c r="E123" s="499"/>
      <c r="F123" s="146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8"/>
      <c r="B124" s="6"/>
      <c r="C124" s="6"/>
      <c r="D124" s="6"/>
      <c r="E124" s="499"/>
      <c r="F124" s="146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8"/>
      <c r="B125" s="6"/>
      <c r="C125" s="6"/>
      <c r="D125" s="6"/>
      <c r="E125" s="499"/>
      <c r="F125" s="146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8"/>
      <c r="B126" s="6"/>
      <c r="C126" s="6"/>
      <c r="D126" s="6"/>
      <c r="E126" s="499"/>
      <c r="F126" s="146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8"/>
      <c r="B127" s="6"/>
      <c r="C127" s="6"/>
      <c r="D127" s="6"/>
      <c r="E127" s="499"/>
      <c r="F127" s="146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8"/>
      <c r="B128" s="6"/>
      <c r="C128" s="6"/>
      <c r="D128" s="6"/>
      <c r="E128" s="499"/>
      <c r="F128" s="146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8"/>
      <c r="B129" s="6"/>
      <c r="C129" s="6"/>
      <c r="D129" s="6"/>
      <c r="E129" s="499"/>
      <c r="F129" s="146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8"/>
      <c r="B130" s="6"/>
      <c r="C130" s="6"/>
      <c r="D130" s="6"/>
      <c r="E130" s="499"/>
      <c r="F130" s="146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8"/>
      <c r="B131" s="6"/>
      <c r="C131" s="6"/>
      <c r="D131" s="6"/>
      <c r="E131" s="499"/>
      <c r="F131" s="146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8"/>
      <c r="B132" s="6"/>
      <c r="C132" s="6"/>
      <c r="D132" s="6"/>
      <c r="E132" s="499"/>
      <c r="F132" s="146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0"/>
      <c r="B133" s="501"/>
      <c r="C133" s="501"/>
      <c r="D133" s="501"/>
      <c r="E133" s="502"/>
      <c r="F133" s="146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4.25" customHeight="1" collapsed="1" thickBot="1">
      <c r="A134" s="1474" t="s">
        <v>701</v>
      </c>
      <c r="B134" s="1475"/>
      <c r="C134" s="1475"/>
      <c r="D134" s="1475"/>
      <c r="E134" s="776" t="s">
        <v>1151</v>
      </c>
      <c r="F134" s="258" t="s">
        <v>821</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2" t="s">
        <v>691</v>
      </c>
      <c r="B135" s="1473"/>
      <c r="C135" s="1473"/>
      <c r="D135" s="1473"/>
      <c r="E135" s="1473"/>
      <c r="F135" s="1469" t="s">
        <v>822</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57" t="s">
        <v>1149</v>
      </c>
      <c r="B136" s="1458"/>
      <c r="C136" s="1458"/>
      <c r="D136" s="1458"/>
      <c r="E136" s="1459"/>
      <c r="F136" s="146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60"/>
      <c r="B137" s="1461"/>
      <c r="C137" s="1461"/>
      <c r="D137" s="1461"/>
      <c r="E137" s="1462"/>
      <c r="F137" s="146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60"/>
      <c r="B138" s="1461"/>
      <c r="C138" s="1461"/>
      <c r="D138" s="1461"/>
      <c r="E138" s="1462"/>
      <c r="F138" s="146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60"/>
      <c r="B139" s="1461"/>
      <c r="C139" s="1461"/>
      <c r="D139" s="1461"/>
      <c r="E139" s="1462"/>
      <c r="F139" s="146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59.25" customHeight="1" thickBot="1">
      <c r="A140" s="1463"/>
      <c r="B140" s="1464"/>
      <c r="C140" s="1464"/>
      <c r="D140" s="1464"/>
      <c r="E140" s="1465"/>
      <c r="F140" s="146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8"/>
      <c r="B141" s="6"/>
      <c r="C141" s="6"/>
      <c r="D141" s="6"/>
      <c r="E141" s="499"/>
      <c r="F141" s="1466" t="s">
        <v>822</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8"/>
      <c r="B142" s="6"/>
      <c r="C142" s="6"/>
      <c r="D142" s="6"/>
      <c r="E142" s="499"/>
      <c r="F142" s="146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8"/>
      <c r="B143" s="6"/>
      <c r="C143" s="6"/>
      <c r="D143" s="6"/>
      <c r="E143" s="499"/>
      <c r="F143" s="146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8"/>
      <c r="B144" s="6"/>
      <c r="C144" s="6"/>
      <c r="D144" s="6"/>
      <c r="E144" s="499"/>
      <c r="F144" s="146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8"/>
      <c r="B145" s="6"/>
      <c r="C145" s="6"/>
      <c r="D145" s="6"/>
      <c r="E145" s="499"/>
      <c r="F145" s="146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8"/>
      <c r="B146" s="6"/>
      <c r="C146" s="6"/>
      <c r="D146" s="6"/>
      <c r="E146" s="499"/>
      <c r="F146" s="146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8"/>
      <c r="B147" s="6"/>
      <c r="C147" s="6"/>
      <c r="D147" s="6"/>
      <c r="E147" s="499"/>
      <c r="F147" s="146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8"/>
      <c r="B148" s="6"/>
      <c r="C148" s="6"/>
      <c r="D148" s="6"/>
      <c r="E148" s="499"/>
      <c r="F148" s="146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8"/>
      <c r="B149" s="6"/>
      <c r="C149" s="6"/>
      <c r="D149" s="6"/>
      <c r="E149" s="499"/>
      <c r="F149" s="146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0"/>
      <c r="B150" s="501"/>
      <c r="C150" s="501"/>
      <c r="D150" s="501"/>
      <c r="E150" s="502"/>
      <c r="F150" s="146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72" t="s">
        <v>690</v>
      </c>
      <c r="B151" s="1473"/>
      <c r="C151" s="1473"/>
      <c r="D151" s="1473"/>
      <c r="E151" s="1473"/>
      <c r="F151" s="1469" t="s">
        <v>823</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57" t="s">
        <v>1150</v>
      </c>
      <c r="B152" s="862"/>
      <c r="C152" s="862"/>
      <c r="D152" s="862"/>
      <c r="E152" s="863"/>
      <c r="F152" s="146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76"/>
      <c r="B153" s="1477"/>
      <c r="C153" s="1477"/>
      <c r="D153" s="1477"/>
      <c r="E153" s="1478"/>
      <c r="F153" s="146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76"/>
      <c r="B154" s="1477"/>
      <c r="C154" s="1477"/>
      <c r="D154" s="1477"/>
      <c r="E154" s="1478"/>
      <c r="F154" s="146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76"/>
      <c r="B155" s="1477"/>
      <c r="C155" s="1477"/>
      <c r="D155" s="1477"/>
      <c r="E155" s="1478"/>
      <c r="F155" s="146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1479"/>
      <c r="B156" s="1480"/>
      <c r="C156" s="1480"/>
      <c r="D156" s="1480"/>
      <c r="E156" s="1481"/>
      <c r="F156" s="146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8"/>
      <c r="B157" s="6"/>
      <c r="C157" s="6"/>
      <c r="D157" s="6"/>
      <c r="E157" s="499"/>
      <c r="F157" s="1466" t="s">
        <v>823</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8"/>
      <c r="B158" s="6"/>
      <c r="C158" s="6"/>
      <c r="D158" s="6"/>
      <c r="E158" s="499"/>
      <c r="F158" s="146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8"/>
      <c r="B159" s="6"/>
      <c r="C159" s="6"/>
      <c r="D159" s="6"/>
      <c r="E159" s="499"/>
      <c r="F159" s="146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8"/>
      <c r="B160" s="6"/>
      <c r="C160" s="6"/>
      <c r="D160" s="6"/>
      <c r="E160" s="499"/>
      <c r="F160" s="146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8"/>
      <c r="B161" s="6"/>
      <c r="C161" s="6"/>
      <c r="D161" s="6"/>
      <c r="E161" s="499"/>
      <c r="F161" s="146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8"/>
      <c r="B162" s="6"/>
      <c r="C162" s="6"/>
      <c r="D162" s="6"/>
      <c r="E162" s="499"/>
      <c r="F162" s="146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8"/>
      <c r="B163" s="6"/>
      <c r="C163" s="6"/>
      <c r="D163" s="6"/>
      <c r="E163" s="499"/>
      <c r="F163" s="146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8"/>
      <c r="B164" s="6"/>
      <c r="C164" s="6"/>
      <c r="D164" s="6"/>
      <c r="E164" s="499"/>
      <c r="F164" s="146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8"/>
      <c r="B165" s="6"/>
      <c r="C165" s="6"/>
      <c r="D165" s="6"/>
      <c r="E165" s="499"/>
      <c r="F165" s="146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0"/>
      <c r="B166" s="501"/>
      <c r="C166" s="501"/>
      <c r="D166" s="501"/>
      <c r="E166" s="502"/>
      <c r="F166" s="148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0">
    <mergeCell ref="A28:D28"/>
    <mergeCell ref="A50:E50"/>
    <mergeCell ref="A29:E29"/>
    <mergeCell ref="A30:E34"/>
    <mergeCell ref="A72:E76"/>
    <mergeCell ref="A51:E51"/>
    <mergeCell ref="A71:E71"/>
    <mergeCell ref="A1:D1"/>
    <mergeCell ref="A2:D2"/>
    <mergeCell ref="A3:F3"/>
    <mergeCell ref="F4:F5"/>
    <mergeCell ref="A7:E7"/>
    <mergeCell ref="A4:E5"/>
    <mergeCell ref="A6:B6"/>
    <mergeCell ref="F7:F12"/>
    <mergeCell ref="A8:E12"/>
    <mergeCell ref="F13:F27"/>
    <mergeCell ref="F29:F34"/>
    <mergeCell ref="F35:F49"/>
    <mergeCell ref="F56:F70"/>
    <mergeCell ref="F157:F166"/>
    <mergeCell ref="F71:F76"/>
    <mergeCell ref="F77:F91"/>
    <mergeCell ref="F50:F55"/>
    <mergeCell ref="F98:F112"/>
    <mergeCell ref="A134:D134"/>
    <mergeCell ref="A135:E135"/>
    <mergeCell ref="F135:F140"/>
    <mergeCell ref="F141:F150"/>
    <mergeCell ref="A152:E156"/>
    <mergeCell ref="A136:E140"/>
    <mergeCell ref="F151:F156"/>
    <mergeCell ref="A151:E151"/>
    <mergeCell ref="A114:E118"/>
    <mergeCell ref="A93:E97"/>
    <mergeCell ref="F119:F133"/>
    <mergeCell ref="F113:F118"/>
    <mergeCell ref="F92:F97"/>
    <mergeCell ref="A113:E113"/>
    <mergeCell ref="A92:E92"/>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K28" sqref="K28"/>
    </sheetView>
  </sheetViews>
  <sheetFormatPr defaultRowHeight="12.75"/>
  <cols>
    <col min="1" max="3" width="45.7109375" style="198" customWidth="1"/>
    <col min="4" max="4" width="15.7109375" style="261" customWidth="1"/>
    <col min="5" max="16384" width="9.140625" style="261"/>
  </cols>
  <sheetData>
    <row r="1" spans="1:6">
      <c r="A1" s="836" t="s">
        <v>745</v>
      </c>
      <c r="B1" s="836"/>
      <c r="C1" s="836"/>
      <c r="D1" s="337"/>
      <c r="E1" s="289"/>
      <c r="F1" s="289"/>
    </row>
    <row r="2" spans="1:6">
      <c r="A2" s="836" t="s">
        <v>698</v>
      </c>
      <c r="B2" s="836"/>
      <c r="C2" s="836"/>
      <c r="D2" s="337"/>
      <c r="E2" s="289"/>
      <c r="F2" s="289"/>
    </row>
    <row r="3" spans="1:6" ht="13.5" thickBot="1">
      <c r="A3" s="1241" t="s">
        <v>1053</v>
      </c>
      <c r="B3" s="1241"/>
      <c r="C3" s="1241"/>
      <c r="D3" s="288"/>
    </row>
    <row r="4" spans="1:6" ht="15" customHeight="1">
      <c r="A4" s="1488" t="s">
        <v>32</v>
      </c>
      <c r="B4" s="1489"/>
      <c r="C4" s="1489"/>
      <c r="D4" s="844" t="s">
        <v>1064</v>
      </c>
    </row>
    <row r="5" spans="1:6" ht="15.75" customHeight="1">
      <c r="A5" s="1505"/>
      <c r="B5" s="1506"/>
      <c r="C5" s="1506"/>
      <c r="D5" s="871"/>
    </row>
    <row r="6" spans="1:6" ht="15.75" customHeight="1" thickBot="1">
      <c r="A6" s="363" t="str">
        <f>Obsah!A3</f>
        <v>Informace platné k datu</v>
      </c>
      <c r="B6" s="779">
        <v>42369</v>
      </c>
      <c r="C6" s="364"/>
      <c r="D6" s="365"/>
    </row>
    <row r="7" spans="1:6" ht="15" customHeight="1">
      <c r="A7" s="1503" t="s">
        <v>830</v>
      </c>
      <c r="B7" s="1504"/>
      <c r="C7" s="1504"/>
      <c r="D7" s="864" t="s">
        <v>831</v>
      </c>
    </row>
    <row r="8" spans="1:6" ht="30" customHeight="1">
      <c r="A8" s="222"/>
      <c r="B8" s="263" t="s">
        <v>825</v>
      </c>
      <c r="C8" s="263" t="s">
        <v>826</v>
      </c>
      <c r="D8" s="865"/>
    </row>
    <row r="9" spans="1:6" ht="15" customHeight="1">
      <c r="A9" s="201" t="s">
        <v>827</v>
      </c>
      <c r="B9" s="777">
        <v>8</v>
      </c>
      <c r="C9" s="777">
        <v>16</v>
      </c>
      <c r="D9" s="865"/>
    </row>
    <row r="10" spans="1:6" ht="15" customHeight="1">
      <c r="A10" s="277" t="s">
        <v>39</v>
      </c>
      <c r="B10" s="777">
        <v>13866.459000000001</v>
      </c>
      <c r="C10" s="777">
        <v>14981.459000000001</v>
      </c>
      <c r="D10" s="865"/>
    </row>
    <row r="11" spans="1:6" ht="15" customHeight="1">
      <c r="A11" s="277" t="s">
        <v>40</v>
      </c>
      <c r="B11" s="777">
        <v>531</v>
      </c>
      <c r="C11" s="777">
        <v>531</v>
      </c>
      <c r="D11" s="865"/>
    </row>
    <row r="12" spans="1:6" ht="15" customHeight="1">
      <c r="A12" s="278" t="s">
        <v>674</v>
      </c>
      <c r="B12" s="777">
        <v>531</v>
      </c>
      <c r="C12" s="777">
        <v>531</v>
      </c>
      <c r="D12" s="865"/>
    </row>
    <row r="13" spans="1:6" ht="25.5">
      <c r="A13" s="278" t="s">
        <v>675</v>
      </c>
      <c r="B13" s="777">
        <v>0</v>
      </c>
      <c r="C13" s="777">
        <v>0</v>
      </c>
      <c r="D13" s="865"/>
    </row>
    <row r="14" spans="1:6" ht="30" customHeight="1">
      <c r="A14" s="277" t="s">
        <v>689</v>
      </c>
      <c r="B14" s="777">
        <v>0</v>
      </c>
      <c r="C14" s="777">
        <v>0</v>
      </c>
      <c r="D14" s="865"/>
    </row>
    <row r="15" spans="1:6" ht="26.25" customHeight="1">
      <c r="A15" s="277" t="s">
        <v>688</v>
      </c>
      <c r="B15" s="777">
        <v>3483</v>
      </c>
      <c r="C15" s="777">
        <v>3753</v>
      </c>
      <c r="D15" s="865"/>
    </row>
    <row r="16" spans="1:6" ht="30" customHeight="1">
      <c r="A16" s="278" t="s">
        <v>676</v>
      </c>
      <c r="B16" s="777">
        <v>3483</v>
      </c>
      <c r="C16" s="777">
        <v>3753</v>
      </c>
      <c r="D16" s="865"/>
    </row>
    <row r="17" spans="1:4" ht="30" customHeight="1">
      <c r="A17" s="278" t="s">
        <v>677</v>
      </c>
      <c r="B17" s="777">
        <v>0</v>
      </c>
      <c r="C17" s="777">
        <v>0</v>
      </c>
      <c r="D17" s="865"/>
    </row>
    <row r="18" spans="1:4" ht="26.25" customHeight="1">
      <c r="A18" s="279" t="s">
        <v>686</v>
      </c>
      <c r="B18" s="777">
        <v>0</v>
      </c>
      <c r="C18" s="777">
        <v>0</v>
      </c>
      <c r="D18" s="865"/>
    </row>
    <row r="19" spans="1:4" ht="30" customHeight="1">
      <c r="A19" s="280" t="s">
        <v>680</v>
      </c>
      <c r="B19" s="777">
        <v>3483</v>
      </c>
      <c r="C19" s="777">
        <v>3753</v>
      </c>
      <c r="D19" s="865"/>
    </row>
    <row r="20" spans="1:4" ht="15" customHeight="1">
      <c r="A20" s="280" t="s">
        <v>681</v>
      </c>
      <c r="B20" s="777">
        <v>0</v>
      </c>
      <c r="C20" s="777">
        <v>0</v>
      </c>
      <c r="D20" s="865"/>
    </row>
    <row r="21" spans="1:4" ht="15" customHeight="1">
      <c r="A21" s="280" t="s">
        <v>682</v>
      </c>
      <c r="B21" s="777">
        <v>3483</v>
      </c>
      <c r="C21" s="777">
        <v>3753</v>
      </c>
      <c r="D21" s="865"/>
    </row>
    <row r="22" spans="1:4" ht="26.25" customHeight="1">
      <c r="A22" s="279" t="s">
        <v>684</v>
      </c>
      <c r="B22" s="777">
        <v>0</v>
      </c>
      <c r="C22" s="777">
        <v>0</v>
      </c>
      <c r="D22" s="865"/>
    </row>
    <row r="23" spans="1:4" ht="25.5">
      <c r="A23" s="280" t="s">
        <v>685</v>
      </c>
      <c r="B23" s="777">
        <v>0</v>
      </c>
      <c r="C23" s="777">
        <v>0</v>
      </c>
      <c r="D23" s="865"/>
    </row>
    <row r="24" spans="1:4" ht="30" customHeight="1">
      <c r="A24" s="280" t="s">
        <v>678</v>
      </c>
      <c r="B24" s="777">
        <v>0</v>
      </c>
      <c r="C24" s="777">
        <v>0</v>
      </c>
      <c r="D24" s="865"/>
    </row>
    <row r="25" spans="1:4" ht="30" customHeight="1">
      <c r="A25" s="280" t="s">
        <v>683</v>
      </c>
      <c r="B25" s="777">
        <v>0</v>
      </c>
      <c r="C25" s="777">
        <v>0</v>
      </c>
      <c r="D25" s="865"/>
    </row>
    <row r="26" spans="1:4" ht="15" customHeight="1">
      <c r="A26" s="280" t="s">
        <v>34</v>
      </c>
      <c r="B26" s="777">
        <v>0</v>
      </c>
      <c r="C26" s="777">
        <v>0</v>
      </c>
      <c r="D26" s="865"/>
    </row>
    <row r="27" spans="1:4" ht="30" customHeight="1">
      <c r="A27" s="280" t="s">
        <v>687</v>
      </c>
      <c r="B27" s="777">
        <v>0</v>
      </c>
      <c r="C27" s="777">
        <v>0</v>
      </c>
      <c r="D27" s="865"/>
    </row>
    <row r="28" spans="1:4" ht="15.75" customHeight="1" thickBot="1">
      <c r="A28" s="281" t="s">
        <v>679</v>
      </c>
      <c r="B28" s="778">
        <v>0</v>
      </c>
      <c r="C28" s="778">
        <v>0</v>
      </c>
      <c r="D28" s="866"/>
    </row>
    <row r="29" spans="1:4" s="287" customFormat="1" ht="30" customHeight="1">
      <c r="A29" s="1501" t="s">
        <v>832</v>
      </c>
      <c r="B29" s="1502"/>
      <c r="C29" s="1502"/>
      <c r="D29" s="423" t="s">
        <v>835</v>
      </c>
    </row>
    <row r="30" spans="1:4">
      <c r="A30" s="261" t="s">
        <v>829</v>
      </c>
      <c r="B30" s="261" t="s">
        <v>829</v>
      </c>
      <c r="C30" s="261" t="s">
        <v>829</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4"/>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K24" sqref="K24"/>
    </sheetView>
  </sheetViews>
  <sheetFormatPr defaultRowHeight="15"/>
  <cols>
    <col min="1" max="1" width="45.7109375" customWidth="1"/>
    <col min="2" max="8" width="16.7109375" customWidth="1"/>
  </cols>
  <sheetData>
    <row r="1" spans="1:8">
      <c r="A1" s="836" t="s">
        <v>834</v>
      </c>
      <c r="B1" s="836"/>
      <c r="C1" s="836"/>
      <c r="D1" s="338"/>
      <c r="E1" s="338"/>
      <c r="F1" s="338"/>
      <c r="G1" s="338"/>
      <c r="H1" s="338"/>
    </row>
    <row r="2" spans="1:8">
      <c r="A2" s="836" t="s">
        <v>833</v>
      </c>
      <c r="B2" s="836"/>
      <c r="C2" s="836"/>
      <c r="D2" s="338"/>
      <c r="E2" s="338"/>
      <c r="F2" s="338"/>
      <c r="G2" s="338"/>
      <c r="H2" s="338"/>
    </row>
    <row r="3" spans="1:8" ht="15.75" thickBot="1">
      <c r="A3" s="1241" t="s">
        <v>1066</v>
      </c>
      <c r="B3" s="1241"/>
      <c r="C3" s="1241"/>
      <c r="D3" s="1241"/>
      <c r="E3" s="1241"/>
      <c r="F3" s="1241"/>
      <c r="G3" s="1241"/>
      <c r="H3" s="1241"/>
    </row>
    <row r="4" spans="1:8">
      <c r="A4" s="1488" t="s">
        <v>32</v>
      </c>
      <c r="B4" s="1489"/>
      <c r="C4" s="1489"/>
      <c r="D4" s="1489"/>
      <c r="E4" s="1489"/>
      <c r="F4" s="1489"/>
      <c r="G4" s="1489"/>
      <c r="H4" s="1513"/>
    </row>
    <row r="5" spans="1:8">
      <c r="A5" s="1514"/>
      <c r="B5" s="1515"/>
      <c r="C5" s="1515"/>
      <c r="D5" s="1515"/>
      <c r="E5" s="1515"/>
      <c r="F5" s="1515"/>
      <c r="G5" s="1515"/>
      <c r="H5" s="1516"/>
    </row>
    <row r="6" spans="1:8">
      <c r="A6" s="366" t="str">
        <f>Obsah!A3</f>
        <v>Informace platné k datu</v>
      </c>
      <c r="B6" s="783">
        <f>Obsah!C3</f>
        <v>42369</v>
      </c>
      <c r="C6" s="367"/>
      <c r="D6" s="367"/>
      <c r="E6" s="367"/>
      <c r="F6" s="367"/>
      <c r="G6" s="367"/>
      <c r="H6" s="368"/>
    </row>
    <row r="7" spans="1:8" s="231" customFormat="1">
      <c r="A7" s="1510" t="s">
        <v>1072</v>
      </c>
      <c r="B7" s="1511"/>
      <c r="C7" s="1511"/>
      <c r="D7" s="1511"/>
      <c r="E7" s="1511"/>
      <c r="F7" s="1511"/>
      <c r="G7" s="1511"/>
      <c r="H7" s="1512"/>
    </row>
    <row r="8" spans="1:8" ht="15" customHeight="1">
      <c r="A8" s="1507" t="s">
        <v>824</v>
      </c>
      <c r="B8" s="1508"/>
      <c r="C8" s="1508"/>
      <c r="D8" s="1508"/>
      <c r="E8" s="1508"/>
      <c r="F8" s="1508"/>
      <c r="G8" s="1508"/>
      <c r="H8" s="1509"/>
    </row>
    <row r="9" spans="1:8" ht="30" customHeight="1">
      <c r="A9" s="280"/>
      <c r="B9" s="285" t="s">
        <v>35</v>
      </c>
      <c r="C9" s="285" t="s">
        <v>36</v>
      </c>
      <c r="D9" s="285" t="s">
        <v>828</v>
      </c>
      <c r="E9" s="285" t="s">
        <v>37</v>
      </c>
      <c r="F9" s="285" t="s">
        <v>829</v>
      </c>
      <c r="G9" s="285" t="s">
        <v>829</v>
      </c>
      <c r="H9" s="286" t="s">
        <v>38</v>
      </c>
    </row>
    <row r="10" spans="1:8">
      <c r="A10" s="201" t="s">
        <v>827</v>
      </c>
      <c r="B10" s="184"/>
      <c r="C10" s="184"/>
      <c r="D10" s="184"/>
      <c r="E10" s="184"/>
      <c r="F10" s="184"/>
      <c r="G10" s="184"/>
      <c r="H10" s="780">
        <v>167</v>
      </c>
    </row>
    <row r="11" spans="1:8">
      <c r="A11" s="277" t="s">
        <v>39</v>
      </c>
      <c r="B11" s="184"/>
      <c r="C11" s="184"/>
      <c r="D11" s="184"/>
      <c r="E11" s="184"/>
      <c r="F11" s="184"/>
      <c r="G11" s="184"/>
      <c r="H11" s="780">
        <v>56271</v>
      </c>
    </row>
    <row r="12" spans="1:8">
      <c r="A12" s="277" t="s">
        <v>40</v>
      </c>
      <c r="B12" s="184"/>
      <c r="C12" s="184"/>
      <c r="D12" s="184"/>
      <c r="E12" s="184"/>
      <c r="F12" s="184"/>
      <c r="G12" s="184"/>
      <c r="H12" s="780">
        <v>7798</v>
      </c>
    </row>
    <row r="13" spans="1:8">
      <c r="A13" s="278" t="s">
        <v>674</v>
      </c>
      <c r="B13" s="184"/>
      <c r="C13" s="184"/>
      <c r="D13" s="184"/>
      <c r="E13" s="184"/>
      <c r="F13" s="184"/>
      <c r="G13" s="184"/>
      <c r="H13" s="780">
        <v>7798</v>
      </c>
    </row>
    <row r="14" spans="1:8" ht="25.5">
      <c r="A14" s="278" t="s">
        <v>675</v>
      </c>
      <c r="B14" s="184"/>
      <c r="C14" s="184"/>
      <c r="D14" s="184"/>
      <c r="E14" s="184"/>
      <c r="F14" s="184"/>
      <c r="G14" s="184"/>
      <c r="H14" s="780">
        <v>0</v>
      </c>
    </row>
    <row r="15" spans="1:8" ht="26.25">
      <c r="A15" s="277" t="s">
        <v>689</v>
      </c>
      <c r="B15" s="184"/>
      <c r="C15" s="184"/>
      <c r="D15" s="184"/>
      <c r="E15" s="184"/>
      <c r="F15" s="184"/>
      <c r="G15" s="184"/>
      <c r="H15" s="780">
        <v>0</v>
      </c>
    </row>
    <row r="16" spans="1:8" ht="26.25">
      <c r="A16" s="277" t="s">
        <v>688</v>
      </c>
      <c r="B16" s="184"/>
      <c r="C16" s="184"/>
      <c r="D16" s="184"/>
      <c r="E16" s="184"/>
      <c r="F16" s="184"/>
      <c r="G16" s="184"/>
      <c r="H16" s="780">
        <v>3753</v>
      </c>
    </row>
    <row r="17" spans="1:8" ht="25.5">
      <c r="A17" s="278" t="s">
        <v>676</v>
      </c>
      <c r="B17" s="184"/>
      <c r="C17" s="184"/>
      <c r="D17" s="184"/>
      <c r="E17" s="184"/>
      <c r="F17" s="184"/>
      <c r="G17" s="184"/>
      <c r="H17" s="780">
        <v>3753</v>
      </c>
    </row>
    <row r="18" spans="1:8" ht="38.25">
      <c r="A18" s="278" t="s">
        <v>677</v>
      </c>
      <c r="B18" s="184"/>
      <c r="C18" s="184"/>
      <c r="D18" s="184"/>
      <c r="E18" s="184"/>
      <c r="F18" s="184"/>
      <c r="G18" s="184"/>
      <c r="H18" s="780">
        <v>0</v>
      </c>
    </row>
    <row r="19" spans="1:8" ht="26.25">
      <c r="A19" s="279" t="s">
        <v>686</v>
      </c>
      <c r="B19" s="184"/>
      <c r="C19" s="184"/>
      <c r="D19" s="184"/>
      <c r="E19" s="184"/>
      <c r="F19" s="184"/>
      <c r="G19" s="184"/>
      <c r="H19" s="780">
        <v>0</v>
      </c>
    </row>
    <row r="20" spans="1:8" ht="25.5">
      <c r="A20" s="280" t="s">
        <v>680</v>
      </c>
      <c r="B20" s="184"/>
      <c r="C20" s="184"/>
      <c r="D20" s="184"/>
      <c r="E20" s="184"/>
      <c r="F20" s="184"/>
      <c r="G20" s="184"/>
      <c r="H20" s="780">
        <v>3753</v>
      </c>
    </row>
    <row r="21" spans="1:8">
      <c r="A21" s="280" t="s">
        <v>681</v>
      </c>
      <c r="B21" s="184"/>
      <c r="C21" s="184"/>
      <c r="D21" s="184"/>
      <c r="E21" s="184"/>
      <c r="F21" s="184"/>
      <c r="G21" s="184"/>
      <c r="H21" s="780">
        <v>0</v>
      </c>
    </row>
    <row r="22" spans="1:8">
      <c r="A22" s="282" t="s">
        <v>682</v>
      </c>
      <c r="B22" s="184"/>
      <c r="C22" s="184"/>
      <c r="D22" s="184"/>
      <c r="E22" s="184"/>
      <c r="F22" s="184"/>
      <c r="G22" s="184"/>
      <c r="H22" s="780">
        <v>3753</v>
      </c>
    </row>
    <row r="23" spans="1:8" ht="26.25">
      <c r="A23" s="279" t="s">
        <v>684</v>
      </c>
      <c r="B23" s="184"/>
      <c r="C23" s="184"/>
      <c r="D23" s="184"/>
      <c r="E23" s="184"/>
      <c r="F23" s="184"/>
      <c r="G23" s="184"/>
      <c r="H23" s="780">
        <v>0</v>
      </c>
    </row>
    <row r="24" spans="1:8" ht="25.5">
      <c r="A24" s="280" t="s">
        <v>685</v>
      </c>
      <c r="B24" s="184"/>
      <c r="C24" s="184"/>
      <c r="D24" s="184"/>
      <c r="E24" s="184"/>
      <c r="F24" s="184"/>
      <c r="G24" s="184"/>
      <c r="H24" s="780">
        <v>0</v>
      </c>
    </row>
    <row r="25" spans="1:8" ht="25.5">
      <c r="A25" s="280" t="s">
        <v>678</v>
      </c>
      <c r="B25" s="184"/>
      <c r="C25" s="184"/>
      <c r="D25" s="184"/>
      <c r="E25" s="184"/>
      <c r="F25" s="184"/>
      <c r="G25" s="184"/>
      <c r="H25" s="780">
        <v>3</v>
      </c>
    </row>
    <row r="26" spans="1:8" ht="25.5">
      <c r="A26" s="280" t="s">
        <v>683</v>
      </c>
      <c r="B26" s="184"/>
      <c r="C26" s="184"/>
      <c r="D26" s="184"/>
      <c r="E26" s="184"/>
      <c r="F26" s="184"/>
      <c r="G26" s="184"/>
      <c r="H26" s="780">
        <v>159</v>
      </c>
    </row>
    <row r="27" spans="1:8">
      <c r="A27" s="280" t="s">
        <v>34</v>
      </c>
      <c r="B27" s="184"/>
      <c r="C27" s="184"/>
      <c r="D27" s="184"/>
      <c r="E27" s="184"/>
      <c r="F27" s="184"/>
      <c r="G27" s="184"/>
      <c r="H27" s="780">
        <v>0</v>
      </c>
    </row>
    <row r="28" spans="1:8" ht="25.5">
      <c r="A28" s="280" t="s">
        <v>687</v>
      </c>
      <c r="B28" s="184"/>
      <c r="C28" s="184"/>
      <c r="D28" s="184"/>
      <c r="E28" s="184"/>
      <c r="F28" s="184"/>
      <c r="G28" s="184"/>
      <c r="H28" s="780">
        <v>0</v>
      </c>
    </row>
    <row r="29" spans="1:8" ht="15.75" thickBot="1">
      <c r="A29" s="281" t="s">
        <v>679</v>
      </c>
      <c r="B29" s="185"/>
      <c r="C29" s="185"/>
      <c r="D29" s="185"/>
      <c r="E29" s="185"/>
      <c r="F29" s="185"/>
      <c r="G29" s="185"/>
      <c r="H29" s="781">
        <v>0</v>
      </c>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F103" sqref="F103"/>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521" t="s">
        <v>746</v>
      </c>
      <c r="B1" s="1521"/>
      <c r="C1" s="1521"/>
      <c r="D1" s="339"/>
      <c r="E1" s="331"/>
      <c r="F1" s="296"/>
      <c r="G1" s="296"/>
      <c r="H1" s="296"/>
      <c r="I1" s="296"/>
      <c r="J1" s="296"/>
      <c r="K1" s="296"/>
      <c r="L1" s="296"/>
      <c r="M1" s="296"/>
      <c r="N1" s="296"/>
      <c r="O1" s="296"/>
      <c r="P1" s="296"/>
      <c r="Q1" s="296"/>
    </row>
    <row r="2" spans="1:17">
      <c r="A2" s="1521" t="s">
        <v>33</v>
      </c>
      <c r="B2" s="1521"/>
      <c r="C2" s="1521"/>
      <c r="D2" s="339"/>
      <c r="E2" s="331"/>
      <c r="F2" s="296"/>
      <c r="G2" s="296"/>
      <c r="H2" s="296"/>
      <c r="I2" s="296"/>
      <c r="J2" s="296"/>
      <c r="K2" s="296"/>
      <c r="L2" s="296"/>
      <c r="M2" s="296"/>
      <c r="N2" s="296"/>
      <c r="O2" s="296"/>
      <c r="P2" s="296"/>
      <c r="Q2" s="296"/>
    </row>
    <row r="3" spans="1:17" ht="13.5" thickBot="1">
      <c r="A3" s="1522" t="s">
        <v>1017</v>
      </c>
      <c r="B3" s="1522"/>
      <c r="C3" s="1522"/>
      <c r="D3" s="1523"/>
      <c r="E3" s="296"/>
      <c r="F3" s="296"/>
      <c r="G3" s="296"/>
      <c r="H3" s="296"/>
      <c r="I3" s="296"/>
      <c r="J3" s="296"/>
      <c r="K3" s="296"/>
      <c r="L3" s="296"/>
      <c r="M3" s="296"/>
      <c r="N3" s="296"/>
      <c r="O3" s="296"/>
      <c r="P3" s="296"/>
      <c r="Q3" s="296"/>
    </row>
    <row r="4" spans="1:17" ht="13.5" thickBot="1">
      <c r="A4" s="1532" t="s">
        <v>1053</v>
      </c>
      <c r="B4" s="1532"/>
      <c r="C4" s="1532"/>
      <c r="D4" s="1533"/>
      <c r="E4" s="296"/>
      <c r="F4" s="296"/>
      <c r="G4" s="296"/>
      <c r="H4" s="296"/>
      <c r="I4" s="296"/>
      <c r="J4" s="296"/>
      <c r="K4" s="296"/>
      <c r="L4" s="296"/>
      <c r="M4" s="296"/>
      <c r="N4" s="296"/>
      <c r="O4" s="296"/>
      <c r="P4" s="296"/>
      <c r="Q4" s="296"/>
    </row>
    <row r="5" spans="1:17">
      <c r="A5" s="838" t="s">
        <v>942</v>
      </c>
      <c r="B5" s="839"/>
      <c r="C5" s="839"/>
      <c r="D5" s="844" t="s">
        <v>1064</v>
      </c>
      <c r="E5" s="296"/>
      <c r="F5" s="296"/>
      <c r="G5" s="296"/>
      <c r="H5" s="296"/>
      <c r="I5" s="296"/>
      <c r="J5" s="296"/>
      <c r="K5" s="296"/>
      <c r="L5" s="296"/>
      <c r="M5" s="296"/>
      <c r="N5" s="296"/>
      <c r="O5" s="296"/>
      <c r="P5" s="296"/>
      <c r="Q5" s="296"/>
    </row>
    <row r="6" spans="1:17" ht="13.5" thickBot="1">
      <c r="A6" s="869"/>
      <c r="B6" s="870"/>
      <c r="C6" s="870"/>
      <c r="D6" s="871"/>
      <c r="E6" s="296"/>
      <c r="F6" s="296"/>
      <c r="G6" s="296"/>
      <c r="H6" s="296"/>
      <c r="I6" s="296"/>
      <c r="J6" s="296"/>
      <c r="K6" s="296"/>
      <c r="L6" s="296"/>
      <c r="M6" s="296"/>
      <c r="N6" s="296"/>
      <c r="O6" s="296"/>
      <c r="P6" s="296"/>
      <c r="Q6" s="296"/>
    </row>
    <row r="7" spans="1:17" s="333" customFormat="1" ht="15" customHeight="1" thickBot="1">
      <c r="A7" s="1519" t="str">
        <f>Obsah!A3</f>
        <v>Informace platné k datu</v>
      </c>
      <c r="B7" s="1520"/>
      <c r="C7" s="724">
        <f>Obsah!C3</f>
        <v>42369</v>
      </c>
      <c r="D7" s="370"/>
      <c r="E7" s="332"/>
      <c r="F7" s="332"/>
      <c r="G7" s="332"/>
      <c r="H7" s="332"/>
      <c r="I7" s="332"/>
      <c r="J7" s="332"/>
      <c r="K7" s="332"/>
      <c r="L7" s="332"/>
      <c r="M7" s="332"/>
      <c r="N7" s="332"/>
      <c r="O7" s="332"/>
      <c r="P7" s="332"/>
      <c r="Q7" s="332"/>
    </row>
    <row r="8" spans="1:17" s="333" customFormat="1" ht="15" customHeight="1">
      <c r="A8" s="1517" t="s">
        <v>968</v>
      </c>
      <c r="B8" s="1518"/>
      <c r="C8" s="397"/>
      <c r="D8" s="1320" t="s">
        <v>881</v>
      </c>
      <c r="E8" s="332"/>
      <c r="F8" s="332"/>
      <c r="G8" s="332"/>
      <c r="H8" s="332"/>
      <c r="I8" s="332"/>
      <c r="J8" s="332"/>
      <c r="K8" s="332"/>
      <c r="L8" s="332"/>
      <c r="M8" s="332"/>
      <c r="N8" s="332"/>
      <c r="O8" s="332"/>
      <c r="P8" s="332"/>
      <c r="Q8" s="332"/>
    </row>
    <row r="9" spans="1:17" ht="15">
      <c r="A9" s="1524" t="s">
        <v>969</v>
      </c>
      <c r="B9" s="1525"/>
      <c r="C9" s="1526"/>
      <c r="D9" s="1300"/>
      <c r="E9" s="296"/>
      <c r="F9" s="296"/>
      <c r="G9" s="296"/>
      <c r="H9" s="296"/>
      <c r="I9" s="296"/>
      <c r="J9" s="296"/>
      <c r="K9" s="296"/>
      <c r="L9" s="296"/>
      <c r="M9" s="296"/>
      <c r="N9" s="296"/>
      <c r="O9" s="296"/>
      <c r="P9" s="296"/>
      <c r="Q9" s="296"/>
    </row>
    <row r="10" spans="1:17" ht="26.25" customHeight="1">
      <c r="A10" s="1527" t="s">
        <v>1173</v>
      </c>
      <c r="B10" s="1528"/>
      <c r="C10" s="1529"/>
      <c r="D10" s="1300"/>
      <c r="E10" s="296"/>
      <c r="F10" s="296"/>
      <c r="G10" s="296"/>
      <c r="H10" s="296"/>
      <c r="I10" s="296"/>
      <c r="J10" s="296"/>
      <c r="K10" s="296"/>
      <c r="L10" s="296"/>
      <c r="M10" s="296"/>
      <c r="N10" s="296"/>
      <c r="O10" s="296"/>
      <c r="P10" s="296"/>
      <c r="Q10" s="296"/>
    </row>
    <row r="11" spans="1:17">
      <c r="A11" s="1530"/>
      <c r="B11" s="1531"/>
      <c r="C11" s="885"/>
      <c r="D11" s="1300"/>
      <c r="E11" s="296"/>
      <c r="F11" s="296"/>
      <c r="G11" s="296"/>
      <c r="H11" s="296"/>
      <c r="I11" s="296"/>
      <c r="J11" s="296"/>
      <c r="K11" s="296"/>
      <c r="L11" s="296"/>
      <c r="M11" s="296"/>
      <c r="N11" s="296"/>
      <c r="O11" s="296"/>
      <c r="P11" s="296"/>
      <c r="Q11" s="296"/>
    </row>
    <row r="12" spans="1:17">
      <c r="A12" s="1530"/>
      <c r="B12" s="1531"/>
      <c r="C12" s="885"/>
      <c r="D12" s="1300"/>
      <c r="E12" s="296"/>
      <c r="F12" s="296"/>
      <c r="G12" s="296"/>
      <c r="H12" s="296"/>
      <c r="I12" s="296"/>
      <c r="J12" s="296"/>
      <c r="K12" s="296"/>
      <c r="L12" s="296"/>
      <c r="M12" s="296"/>
      <c r="N12" s="296"/>
      <c r="O12" s="296"/>
      <c r="P12" s="296"/>
      <c r="Q12" s="296"/>
    </row>
    <row r="13" spans="1:17">
      <c r="A13" s="1530"/>
      <c r="B13" s="1531"/>
      <c r="C13" s="885"/>
      <c r="D13" s="1300"/>
      <c r="E13" s="296"/>
      <c r="F13" s="296"/>
      <c r="G13" s="296"/>
      <c r="H13" s="296"/>
      <c r="I13" s="296"/>
      <c r="J13" s="296"/>
      <c r="K13" s="296"/>
      <c r="L13" s="296"/>
      <c r="M13" s="296"/>
      <c r="N13" s="296"/>
      <c r="O13" s="296"/>
      <c r="P13" s="296"/>
      <c r="Q13" s="296"/>
    </row>
    <row r="14" spans="1:17" ht="13.5" thickBot="1">
      <c r="A14" s="1530"/>
      <c r="B14" s="1531"/>
      <c r="C14" s="885"/>
      <c r="D14" s="1121"/>
      <c r="E14" s="296"/>
      <c r="F14" s="296"/>
      <c r="G14" s="296"/>
      <c r="H14" s="296"/>
      <c r="I14" s="296"/>
      <c r="J14" s="296"/>
      <c r="K14" s="296"/>
      <c r="L14" s="296"/>
      <c r="M14" s="296"/>
      <c r="N14" s="296"/>
      <c r="O14" s="296"/>
      <c r="P14" s="296"/>
      <c r="Q14" s="296"/>
    </row>
    <row r="15" spans="1:17" hidden="1" outlineLevel="1">
      <c r="A15" s="1530"/>
      <c r="B15" s="1531"/>
      <c r="C15" s="885"/>
      <c r="D15" s="1122" t="s">
        <v>947</v>
      </c>
      <c r="E15" s="296"/>
      <c r="F15" s="296"/>
      <c r="G15" s="296"/>
      <c r="H15" s="296"/>
      <c r="I15" s="296"/>
      <c r="J15" s="296"/>
      <c r="K15" s="296"/>
      <c r="L15" s="296"/>
      <c r="M15" s="296"/>
      <c r="N15" s="296"/>
      <c r="O15" s="296"/>
      <c r="P15" s="296"/>
      <c r="Q15" s="296"/>
    </row>
    <row r="16" spans="1:17" hidden="1" outlineLevel="1">
      <c r="A16" s="1530"/>
      <c r="B16" s="1531"/>
      <c r="C16" s="885"/>
      <c r="D16" s="1122"/>
      <c r="E16" s="296"/>
      <c r="F16" s="296"/>
      <c r="G16" s="296"/>
      <c r="H16" s="296"/>
      <c r="I16" s="296"/>
      <c r="J16" s="296"/>
      <c r="K16" s="296"/>
      <c r="L16" s="296"/>
      <c r="M16" s="296"/>
      <c r="N16" s="296"/>
      <c r="O16" s="296"/>
      <c r="P16" s="296"/>
      <c r="Q16" s="296"/>
    </row>
    <row r="17" spans="1:17" hidden="1" outlineLevel="1">
      <c r="A17" s="1530"/>
      <c r="B17" s="1531"/>
      <c r="C17" s="885"/>
      <c r="D17" s="1122"/>
      <c r="E17" s="296"/>
      <c r="F17" s="296"/>
      <c r="G17" s="296"/>
      <c r="H17" s="296"/>
      <c r="I17" s="296"/>
      <c r="J17" s="296"/>
      <c r="K17" s="296"/>
      <c r="L17" s="296"/>
      <c r="M17" s="296"/>
      <c r="N17" s="296"/>
      <c r="O17" s="296"/>
      <c r="P17" s="296"/>
      <c r="Q17" s="296"/>
    </row>
    <row r="18" spans="1:17" hidden="1" outlineLevel="1">
      <c r="A18" s="1530"/>
      <c r="B18" s="1531"/>
      <c r="C18" s="885"/>
      <c r="D18" s="1122"/>
      <c r="E18" s="296"/>
      <c r="F18" s="296"/>
      <c r="G18" s="296"/>
      <c r="H18" s="296"/>
      <c r="I18" s="296"/>
      <c r="J18" s="296"/>
      <c r="K18" s="296"/>
      <c r="L18" s="296"/>
      <c r="M18" s="296"/>
      <c r="N18" s="296"/>
      <c r="O18" s="296"/>
      <c r="P18" s="296"/>
      <c r="Q18" s="296"/>
    </row>
    <row r="19" spans="1:17" hidden="1" outlineLevel="1">
      <c r="A19" s="1530"/>
      <c r="B19" s="1531"/>
      <c r="C19" s="885"/>
      <c r="D19" s="1122"/>
      <c r="E19" s="296"/>
      <c r="F19" s="296"/>
      <c r="G19" s="296"/>
      <c r="H19" s="296"/>
      <c r="I19" s="296"/>
      <c r="J19" s="296"/>
      <c r="K19" s="296"/>
      <c r="L19" s="296"/>
      <c r="M19" s="296"/>
      <c r="N19" s="296"/>
      <c r="O19" s="296"/>
      <c r="P19" s="296"/>
      <c r="Q19" s="296"/>
    </row>
    <row r="20" spans="1:17" hidden="1" outlineLevel="1">
      <c r="A20" s="1530"/>
      <c r="B20" s="1531"/>
      <c r="C20" s="885"/>
      <c r="D20" s="1122"/>
      <c r="E20" s="296"/>
      <c r="F20" s="296"/>
      <c r="G20" s="296"/>
      <c r="H20" s="296"/>
      <c r="I20" s="296"/>
      <c r="J20" s="296"/>
      <c r="K20" s="296"/>
      <c r="L20" s="296"/>
      <c r="M20" s="296"/>
      <c r="N20" s="296"/>
      <c r="O20" s="296"/>
      <c r="P20" s="296"/>
      <c r="Q20" s="296"/>
    </row>
    <row r="21" spans="1:17" hidden="1" outlineLevel="1">
      <c r="A21" s="1530"/>
      <c r="B21" s="1531"/>
      <c r="C21" s="885"/>
      <c r="D21" s="1122"/>
      <c r="E21" s="296"/>
      <c r="F21" s="296"/>
      <c r="G21" s="296"/>
      <c r="H21" s="296"/>
      <c r="I21" s="296"/>
      <c r="J21" s="296"/>
      <c r="K21" s="296"/>
      <c r="L21" s="296"/>
      <c r="M21" s="296"/>
      <c r="N21" s="296"/>
      <c r="O21" s="296"/>
      <c r="P21" s="296"/>
      <c r="Q21" s="296"/>
    </row>
    <row r="22" spans="1:17" hidden="1" outlineLevel="1">
      <c r="A22" s="1530"/>
      <c r="B22" s="1531"/>
      <c r="C22" s="885"/>
      <c r="D22" s="1122"/>
      <c r="E22" s="296"/>
      <c r="F22" s="296"/>
      <c r="G22" s="296"/>
      <c r="H22" s="296"/>
      <c r="I22" s="296"/>
      <c r="J22" s="296"/>
      <c r="K22" s="296"/>
      <c r="L22" s="296"/>
      <c r="M22" s="296"/>
      <c r="N22" s="296"/>
      <c r="O22" s="296"/>
      <c r="P22" s="296"/>
      <c r="Q22" s="296"/>
    </row>
    <row r="23" spans="1:17" hidden="1" outlineLevel="1">
      <c r="A23" s="1530"/>
      <c r="B23" s="1531"/>
      <c r="C23" s="885"/>
      <c r="D23" s="1122"/>
      <c r="E23" s="296"/>
      <c r="F23" s="296"/>
      <c r="G23" s="296"/>
      <c r="H23" s="296"/>
      <c r="I23" s="296"/>
      <c r="J23" s="296"/>
      <c r="K23" s="296"/>
      <c r="L23" s="296"/>
      <c r="M23" s="296"/>
      <c r="N23" s="296"/>
      <c r="O23" s="296"/>
      <c r="P23" s="296"/>
      <c r="Q23" s="296"/>
    </row>
    <row r="24" spans="1:17" ht="13.5" hidden="1" outlineLevel="1" thickBot="1">
      <c r="A24" s="1534"/>
      <c r="B24" s="1535"/>
      <c r="C24" s="1536"/>
      <c r="D24" s="1123"/>
      <c r="E24" s="296"/>
      <c r="F24" s="296"/>
      <c r="G24" s="296"/>
      <c r="H24" s="296"/>
      <c r="I24" s="296"/>
      <c r="J24" s="296"/>
      <c r="K24" s="296"/>
      <c r="L24" s="296"/>
      <c r="M24" s="296"/>
      <c r="N24" s="296"/>
      <c r="O24" s="296"/>
      <c r="P24" s="296"/>
      <c r="Q24" s="296"/>
    </row>
    <row r="25" spans="1:17" ht="30" customHeight="1" collapsed="1">
      <c r="A25" s="808" t="s">
        <v>943</v>
      </c>
      <c r="B25" s="809"/>
      <c r="C25" s="809"/>
      <c r="D25" s="1482" t="s">
        <v>948</v>
      </c>
      <c r="E25" s="296"/>
      <c r="F25" s="296"/>
      <c r="G25" s="296"/>
      <c r="H25" s="296"/>
      <c r="I25" s="296"/>
      <c r="J25" s="296"/>
      <c r="K25" s="296"/>
      <c r="L25" s="296"/>
      <c r="M25" s="296"/>
      <c r="N25" s="296"/>
      <c r="O25" s="296"/>
      <c r="P25" s="296"/>
      <c r="Q25" s="296"/>
    </row>
    <row r="26" spans="1:17">
      <c r="A26" s="1400"/>
      <c r="B26" s="1397"/>
      <c r="C26" s="1397"/>
      <c r="D26" s="1122"/>
      <c r="E26" s="296"/>
      <c r="F26" s="296"/>
      <c r="G26" s="296"/>
      <c r="H26" s="296"/>
      <c r="I26" s="296"/>
      <c r="J26" s="296"/>
      <c r="K26" s="296"/>
      <c r="L26" s="296"/>
      <c r="M26" s="296"/>
      <c r="N26" s="296"/>
      <c r="O26" s="296"/>
      <c r="P26" s="296"/>
      <c r="Q26" s="296"/>
    </row>
    <row r="27" spans="1:17">
      <c r="A27" s="1400"/>
      <c r="B27" s="1397"/>
      <c r="C27" s="1397"/>
      <c r="D27" s="1122"/>
      <c r="E27" s="296"/>
      <c r="F27" s="296"/>
      <c r="G27" s="296"/>
      <c r="H27" s="296"/>
      <c r="I27" s="296"/>
      <c r="J27" s="296"/>
      <c r="K27" s="296"/>
      <c r="L27" s="296"/>
      <c r="M27" s="296"/>
      <c r="N27" s="296"/>
      <c r="O27" s="296"/>
      <c r="P27" s="296"/>
      <c r="Q27" s="296"/>
    </row>
    <row r="28" spans="1:17">
      <c r="A28" s="1400"/>
      <c r="B28" s="1397"/>
      <c r="C28" s="1397"/>
      <c r="D28" s="1122"/>
      <c r="E28" s="296"/>
      <c r="F28" s="296"/>
      <c r="G28" s="296"/>
      <c r="H28" s="296"/>
      <c r="I28" s="296"/>
      <c r="J28" s="296"/>
      <c r="K28" s="296"/>
      <c r="L28" s="296"/>
      <c r="M28" s="296"/>
      <c r="N28" s="296"/>
      <c r="O28" s="296"/>
      <c r="P28" s="296"/>
      <c r="Q28" s="296"/>
    </row>
    <row r="29" spans="1:17">
      <c r="A29" s="1400"/>
      <c r="B29" s="1397"/>
      <c r="C29" s="1397"/>
      <c r="D29" s="1122"/>
      <c r="E29" s="296"/>
      <c r="F29" s="296"/>
      <c r="G29" s="296"/>
      <c r="H29" s="296"/>
      <c r="I29" s="296"/>
      <c r="J29" s="296"/>
      <c r="K29" s="296"/>
      <c r="L29" s="296"/>
      <c r="M29" s="296"/>
      <c r="N29" s="296"/>
      <c r="O29" s="296"/>
      <c r="P29" s="296"/>
      <c r="Q29" s="296"/>
    </row>
    <row r="30" spans="1:17" ht="13.5" thickBot="1">
      <c r="A30" s="1400"/>
      <c r="B30" s="1397"/>
      <c r="C30" s="1397"/>
      <c r="D30" s="1122"/>
      <c r="E30" s="296"/>
      <c r="F30" s="296"/>
      <c r="G30" s="296"/>
      <c r="H30" s="296"/>
      <c r="I30" s="296"/>
      <c r="J30" s="296"/>
      <c r="K30" s="296"/>
      <c r="L30" s="296"/>
      <c r="M30" s="296"/>
      <c r="N30" s="296"/>
      <c r="O30" s="296"/>
      <c r="P30" s="296"/>
      <c r="Q30" s="296"/>
    </row>
    <row r="31" spans="1:17" hidden="1" outlineLevel="1">
      <c r="A31" s="1400"/>
      <c r="B31" s="1397"/>
      <c r="C31" s="1397"/>
      <c r="D31" s="1122" t="s">
        <v>948</v>
      </c>
      <c r="E31" s="296"/>
      <c r="F31" s="296"/>
      <c r="G31" s="296"/>
      <c r="H31" s="296"/>
      <c r="I31" s="296"/>
      <c r="J31" s="296"/>
      <c r="K31" s="296"/>
      <c r="L31" s="296"/>
      <c r="M31" s="296"/>
      <c r="N31" s="296"/>
      <c r="O31" s="296"/>
      <c r="P31" s="296"/>
      <c r="Q31" s="296"/>
    </row>
    <row r="32" spans="1:17" hidden="1" outlineLevel="1">
      <c r="A32" s="1400"/>
      <c r="B32" s="1397"/>
      <c r="C32" s="1397"/>
      <c r="D32" s="1122"/>
      <c r="E32" s="296"/>
      <c r="F32" s="296"/>
      <c r="G32" s="296"/>
      <c r="H32" s="296"/>
      <c r="I32" s="296"/>
      <c r="J32" s="296"/>
      <c r="K32" s="296"/>
      <c r="L32" s="296"/>
      <c r="M32" s="296"/>
      <c r="N32" s="296"/>
      <c r="O32" s="296"/>
      <c r="P32" s="296"/>
      <c r="Q32" s="296"/>
    </row>
    <row r="33" spans="1:17" hidden="1" outlineLevel="1">
      <c r="A33" s="1400"/>
      <c r="B33" s="1397"/>
      <c r="C33" s="1397"/>
      <c r="D33" s="1122"/>
      <c r="E33" s="296"/>
      <c r="F33" s="296"/>
      <c r="G33" s="296"/>
      <c r="H33" s="296"/>
      <c r="I33" s="296"/>
      <c r="J33" s="296"/>
      <c r="K33" s="296"/>
      <c r="L33" s="296"/>
      <c r="M33" s="296"/>
      <c r="N33" s="296"/>
      <c r="O33" s="296"/>
      <c r="P33" s="296"/>
      <c r="Q33" s="296"/>
    </row>
    <row r="34" spans="1:17" hidden="1" outlineLevel="1">
      <c r="A34" s="1400"/>
      <c r="B34" s="1397"/>
      <c r="C34" s="1397"/>
      <c r="D34" s="1122"/>
      <c r="E34" s="296"/>
      <c r="F34" s="296"/>
      <c r="G34" s="296"/>
      <c r="H34" s="296"/>
      <c r="I34" s="296"/>
      <c r="J34" s="296"/>
      <c r="K34" s="296"/>
      <c r="L34" s="296"/>
      <c r="M34" s="296"/>
      <c r="N34" s="296"/>
      <c r="O34" s="296"/>
      <c r="P34" s="296"/>
      <c r="Q34" s="296"/>
    </row>
    <row r="35" spans="1:17" hidden="1" outlineLevel="1">
      <c r="A35" s="1400"/>
      <c r="B35" s="1397"/>
      <c r="C35" s="1397"/>
      <c r="D35" s="1122"/>
      <c r="E35" s="296"/>
      <c r="F35" s="296"/>
      <c r="G35" s="296"/>
      <c r="H35" s="296"/>
      <c r="I35" s="296"/>
      <c r="J35" s="296"/>
      <c r="K35" s="296"/>
      <c r="L35" s="296"/>
      <c r="M35" s="296"/>
      <c r="N35" s="296"/>
      <c r="O35" s="296"/>
      <c r="P35" s="296"/>
      <c r="Q35" s="296"/>
    </row>
    <row r="36" spans="1:17" hidden="1" outlineLevel="1">
      <c r="A36" s="1400"/>
      <c r="B36" s="1397"/>
      <c r="C36" s="1397"/>
      <c r="D36" s="1122"/>
      <c r="E36" s="296"/>
      <c r="F36" s="296"/>
      <c r="G36" s="296"/>
      <c r="H36" s="296"/>
      <c r="I36" s="296"/>
      <c r="J36" s="296"/>
      <c r="K36" s="296"/>
      <c r="L36" s="296"/>
      <c r="M36" s="296"/>
      <c r="N36" s="296"/>
      <c r="O36" s="296"/>
      <c r="P36" s="296"/>
      <c r="Q36" s="296"/>
    </row>
    <row r="37" spans="1:17" hidden="1" outlineLevel="1">
      <c r="A37" s="1400"/>
      <c r="B37" s="1397"/>
      <c r="C37" s="1397"/>
      <c r="D37" s="1122"/>
      <c r="E37" s="296"/>
      <c r="F37" s="296"/>
      <c r="G37" s="296"/>
      <c r="H37" s="296"/>
      <c r="I37" s="296"/>
      <c r="J37" s="296"/>
      <c r="K37" s="296"/>
      <c r="L37" s="296"/>
      <c r="M37" s="296"/>
      <c r="N37" s="296"/>
      <c r="O37" s="296"/>
      <c r="P37" s="296"/>
      <c r="Q37" s="296"/>
    </row>
    <row r="38" spans="1:17" hidden="1" outlineLevel="1">
      <c r="A38" s="1400"/>
      <c r="B38" s="1397"/>
      <c r="C38" s="1397"/>
      <c r="D38" s="1122"/>
      <c r="E38" s="296"/>
      <c r="F38" s="296"/>
      <c r="G38" s="296"/>
      <c r="H38" s="296"/>
      <c r="I38" s="296"/>
      <c r="J38" s="296"/>
      <c r="K38" s="296"/>
      <c r="L38" s="296"/>
      <c r="M38" s="296"/>
      <c r="N38" s="296"/>
      <c r="O38" s="296"/>
      <c r="P38" s="296"/>
      <c r="Q38" s="296"/>
    </row>
    <row r="39" spans="1:17" hidden="1" outlineLevel="1">
      <c r="A39" s="1400"/>
      <c r="B39" s="1397"/>
      <c r="C39" s="1397"/>
      <c r="D39" s="1122"/>
      <c r="E39" s="296"/>
      <c r="F39" s="296"/>
      <c r="G39" s="296"/>
      <c r="H39" s="296"/>
      <c r="I39" s="296"/>
      <c r="J39" s="296"/>
      <c r="K39" s="296"/>
      <c r="L39" s="296"/>
      <c r="M39" s="296"/>
      <c r="N39" s="296"/>
      <c r="O39" s="296"/>
      <c r="P39" s="296"/>
      <c r="Q39" s="296"/>
    </row>
    <row r="40" spans="1:17" hidden="1" outlineLevel="1">
      <c r="A40" s="1400"/>
      <c r="B40" s="1397"/>
      <c r="C40" s="1397"/>
      <c r="D40" s="1122"/>
      <c r="E40" s="296"/>
      <c r="F40" s="296"/>
      <c r="G40" s="296"/>
      <c r="H40" s="296"/>
      <c r="I40" s="296"/>
      <c r="J40" s="296"/>
      <c r="K40" s="296"/>
      <c r="L40" s="296"/>
      <c r="M40" s="296"/>
      <c r="N40" s="296"/>
      <c r="O40" s="296"/>
      <c r="P40" s="296"/>
      <c r="Q40" s="296"/>
    </row>
    <row r="41" spans="1:17" hidden="1" outlineLevel="1">
      <c r="A41" s="1400"/>
      <c r="B41" s="1397"/>
      <c r="C41" s="1397"/>
      <c r="D41" s="1122"/>
      <c r="E41" s="296"/>
      <c r="F41" s="296"/>
      <c r="G41" s="296"/>
      <c r="H41" s="296"/>
      <c r="I41" s="296"/>
      <c r="J41" s="296"/>
      <c r="K41" s="296"/>
      <c r="L41" s="296"/>
      <c r="M41" s="296"/>
      <c r="N41" s="296"/>
      <c r="O41" s="296"/>
      <c r="P41" s="296"/>
      <c r="Q41" s="296"/>
    </row>
    <row r="42" spans="1:17" ht="15.75" hidden="1" customHeight="1" outlineLevel="1" thickBot="1">
      <c r="A42" s="1534"/>
      <c r="B42" s="1535"/>
      <c r="C42" s="1536"/>
      <c r="D42" s="1123"/>
      <c r="E42" s="296"/>
      <c r="F42" s="296"/>
      <c r="G42" s="296"/>
      <c r="H42" s="296"/>
      <c r="I42" s="296"/>
      <c r="J42" s="296"/>
      <c r="K42" s="296"/>
      <c r="L42" s="296"/>
      <c r="M42" s="296"/>
      <c r="N42" s="296"/>
      <c r="O42" s="296"/>
      <c r="P42" s="296"/>
      <c r="Q42" s="296"/>
    </row>
    <row r="43" spans="1:17" s="198" customFormat="1" ht="30" customHeight="1" collapsed="1" thickBot="1">
      <c r="A43" s="846" t="s">
        <v>944</v>
      </c>
      <c r="B43" s="859"/>
      <c r="C43" s="176"/>
      <c r="D43" s="1482" t="s">
        <v>949</v>
      </c>
      <c r="E43" s="133"/>
      <c r="F43" s="133"/>
      <c r="G43" s="133"/>
      <c r="H43" s="133"/>
      <c r="I43" s="133"/>
      <c r="J43" s="133"/>
      <c r="K43" s="133"/>
      <c r="L43" s="133"/>
      <c r="M43" s="133"/>
      <c r="N43" s="133"/>
      <c r="O43" s="133"/>
      <c r="P43" s="133"/>
      <c r="Q43" s="133"/>
    </row>
    <row r="44" spans="1:17" hidden="1" outlineLevel="1">
      <c r="A44" s="1400"/>
      <c r="B44" s="1397"/>
      <c r="C44" s="1397"/>
      <c r="D44" s="1122"/>
      <c r="E44" s="296"/>
      <c r="F44" s="296"/>
      <c r="G44" s="296"/>
      <c r="H44" s="296"/>
      <c r="I44" s="296"/>
      <c r="J44" s="296"/>
      <c r="K44" s="296"/>
      <c r="L44" s="296"/>
      <c r="M44" s="296"/>
      <c r="N44" s="296"/>
      <c r="O44" s="296"/>
      <c r="P44" s="296"/>
      <c r="Q44" s="296"/>
    </row>
    <row r="45" spans="1:17" hidden="1" outlineLevel="1">
      <c r="A45" s="1400"/>
      <c r="B45" s="1397"/>
      <c r="C45" s="1397"/>
      <c r="D45" s="1122"/>
      <c r="E45" s="296"/>
      <c r="F45" s="296"/>
      <c r="G45" s="296"/>
      <c r="H45" s="296"/>
      <c r="I45" s="296"/>
      <c r="J45" s="296"/>
      <c r="K45" s="296"/>
      <c r="L45" s="296"/>
      <c r="M45" s="296"/>
      <c r="N45" s="296"/>
      <c r="O45" s="296"/>
      <c r="P45" s="296"/>
      <c r="Q45" s="296"/>
    </row>
    <row r="46" spans="1:17" hidden="1" outlineLevel="1">
      <c r="A46" s="1400"/>
      <c r="B46" s="1397"/>
      <c r="C46" s="1397"/>
      <c r="D46" s="1122"/>
      <c r="E46" s="296"/>
      <c r="F46" s="296"/>
      <c r="G46" s="296"/>
      <c r="H46" s="296"/>
      <c r="I46" s="296"/>
      <c r="J46" s="296"/>
      <c r="K46" s="296"/>
      <c r="L46" s="296"/>
      <c r="M46" s="296"/>
      <c r="N46" s="296"/>
      <c r="O46" s="296"/>
      <c r="P46" s="296"/>
      <c r="Q46" s="296"/>
    </row>
    <row r="47" spans="1:17" hidden="1" outlineLevel="1">
      <c r="A47" s="1400"/>
      <c r="B47" s="1397"/>
      <c r="C47" s="1397"/>
      <c r="D47" s="1122"/>
      <c r="E47" s="296"/>
      <c r="F47" s="296"/>
      <c r="G47" s="296"/>
      <c r="H47" s="296"/>
      <c r="I47" s="296"/>
      <c r="J47" s="296"/>
      <c r="K47" s="296"/>
      <c r="L47" s="296"/>
      <c r="M47" s="296"/>
      <c r="N47" s="296"/>
      <c r="O47" s="296"/>
      <c r="P47" s="296"/>
      <c r="Q47" s="296"/>
    </row>
    <row r="48" spans="1:17" hidden="1" outlineLevel="1">
      <c r="A48" s="1400"/>
      <c r="B48" s="1397"/>
      <c r="C48" s="1397"/>
      <c r="D48" s="1122"/>
      <c r="E48" s="296"/>
      <c r="F48" s="296"/>
      <c r="G48" s="296"/>
      <c r="H48" s="296"/>
      <c r="I48" s="296"/>
      <c r="J48" s="296"/>
      <c r="K48" s="296"/>
      <c r="L48" s="296"/>
      <c r="M48" s="296"/>
      <c r="N48" s="296"/>
      <c r="O48" s="296"/>
      <c r="P48" s="296"/>
      <c r="Q48" s="296"/>
    </row>
    <row r="49" spans="1:17" hidden="1" outlineLevel="1">
      <c r="A49" s="1400"/>
      <c r="B49" s="1397"/>
      <c r="C49" s="1397"/>
      <c r="D49" s="1122" t="s">
        <v>949</v>
      </c>
      <c r="E49" s="296"/>
      <c r="F49" s="296"/>
      <c r="G49" s="296"/>
      <c r="H49" s="296"/>
      <c r="I49" s="296"/>
      <c r="J49" s="296"/>
      <c r="K49" s="296"/>
      <c r="L49" s="296"/>
      <c r="M49" s="296"/>
      <c r="N49" s="296"/>
      <c r="O49" s="296"/>
      <c r="P49" s="296"/>
      <c r="Q49" s="296"/>
    </row>
    <row r="50" spans="1:17" hidden="1" outlineLevel="1">
      <c r="A50" s="1400"/>
      <c r="B50" s="1397"/>
      <c r="C50" s="1397"/>
      <c r="D50" s="1122"/>
      <c r="E50" s="296"/>
      <c r="F50" s="296"/>
      <c r="G50" s="296"/>
      <c r="H50" s="296"/>
      <c r="I50" s="296"/>
      <c r="J50" s="296"/>
      <c r="K50" s="296"/>
      <c r="L50" s="296"/>
      <c r="M50" s="296"/>
      <c r="N50" s="296"/>
      <c r="O50" s="296"/>
      <c r="P50" s="296"/>
      <c r="Q50" s="296"/>
    </row>
    <row r="51" spans="1:17" hidden="1" outlineLevel="1">
      <c r="A51" s="1400"/>
      <c r="B51" s="1397"/>
      <c r="C51" s="1397"/>
      <c r="D51" s="1122"/>
      <c r="E51" s="296"/>
      <c r="F51" s="296"/>
      <c r="G51" s="296"/>
      <c r="H51" s="296"/>
      <c r="I51" s="296"/>
      <c r="J51" s="296"/>
      <c r="K51" s="296"/>
      <c r="L51" s="296"/>
      <c r="M51" s="296"/>
      <c r="N51" s="296"/>
      <c r="O51" s="296"/>
      <c r="P51" s="296"/>
      <c r="Q51" s="296"/>
    </row>
    <row r="52" spans="1:17" hidden="1" outlineLevel="1">
      <c r="A52" s="1400"/>
      <c r="B52" s="1397"/>
      <c r="C52" s="1397"/>
      <c r="D52" s="1122"/>
      <c r="E52" s="296"/>
      <c r="F52" s="296"/>
      <c r="G52" s="296"/>
      <c r="H52" s="296"/>
      <c r="I52" s="296"/>
      <c r="J52" s="296"/>
      <c r="K52" s="296"/>
      <c r="L52" s="296"/>
      <c r="M52" s="296"/>
      <c r="N52" s="296"/>
      <c r="O52" s="296"/>
      <c r="P52" s="296"/>
      <c r="Q52" s="296"/>
    </row>
    <row r="53" spans="1:17" hidden="1" outlineLevel="1">
      <c r="A53" s="1400"/>
      <c r="B53" s="1397"/>
      <c r="C53" s="1397"/>
      <c r="D53" s="1122"/>
      <c r="E53" s="296"/>
      <c r="F53" s="296"/>
      <c r="G53" s="296"/>
      <c r="H53" s="296"/>
      <c r="I53" s="296"/>
      <c r="J53" s="296"/>
      <c r="K53" s="296"/>
      <c r="L53" s="296"/>
      <c r="M53" s="296"/>
      <c r="N53" s="296"/>
      <c r="O53" s="296"/>
      <c r="P53" s="296"/>
      <c r="Q53" s="296"/>
    </row>
    <row r="54" spans="1:17" hidden="1" outlineLevel="1">
      <c r="A54" s="1400"/>
      <c r="B54" s="1397"/>
      <c r="C54" s="1397"/>
      <c r="D54" s="1122"/>
      <c r="E54" s="296"/>
      <c r="F54" s="296"/>
      <c r="G54" s="296"/>
      <c r="H54" s="296"/>
      <c r="I54" s="296"/>
      <c r="J54" s="296"/>
      <c r="K54" s="296"/>
      <c r="L54" s="296"/>
      <c r="M54" s="296"/>
      <c r="N54" s="296"/>
      <c r="O54" s="296"/>
      <c r="P54" s="296"/>
      <c r="Q54" s="296"/>
    </row>
    <row r="55" spans="1:17" hidden="1" outlineLevel="1">
      <c r="A55" s="1400"/>
      <c r="B55" s="1397"/>
      <c r="C55" s="1397"/>
      <c r="D55" s="1122"/>
      <c r="E55" s="296"/>
      <c r="F55" s="296"/>
      <c r="G55" s="296"/>
      <c r="H55" s="296"/>
      <c r="I55" s="296"/>
      <c r="J55" s="296"/>
      <c r="K55" s="296"/>
      <c r="L55" s="296"/>
      <c r="M55" s="296"/>
      <c r="N55" s="296"/>
      <c r="O55" s="296"/>
      <c r="P55" s="296"/>
      <c r="Q55" s="296"/>
    </row>
    <row r="56" spans="1:17" hidden="1" outlineLevel="1">
      <c r="A56" s="1400"/>
      <c r="B56" s="1397"/>
      <c r="C56" s="1397"/>
      <c r="D56" s="1122"/>
      <c r="E56" s="296"/>
      <c r="F56" s="296"/>
      <c r="G56" s="296"/>
      <c r="H56" s="296"/>
      <c r="I56" s="296"/>
      <c r="J56" s="296"/>
      <c r="K56" s="296"/>
      <c r="L56" s="296"/>
      <c r="M56" s="296"/>
      <c r="N56" s="296"/>
      <c r="O56" s="296"/>
      <c r="P56" s="296"/>
      <c r="Q56" s="296"/>
    </row>
    <row r="57" spans="1:17" hidden="1" outlineLevel="1">
      <c r="A57" s="1400"/>
      <c r="B57" s="1397"/>
      <c r="C57" s="1397"/>
      <c r="D57" s="1122"/>
      <c r="E57" s="296"/>
      <c r="F57" s="296"/>
      <c r="G57" s="296"/>
      <c r="H57" s="296"/>
      <c r="I57" s="296"/>
      <c r="J57" s="296"/>
      <c r="K57" s="296"/>
      <c r="L57" s="296"/>
      <c r="M57" s="296"/>
      <c r="N57" s="296"/>
      <c r="O57" s="296"/>
      <c r="P57" s="296"/>
      <c r="Q57" s="296"/>
    </row>
    <row r="58" spans="1:17" hidden="1" outlineLevel="1">
      <c r="A58" s="1400"/>
      <c r="B58" s="1397"/>
      <c r="C58" s="1397"/>
      <c r="D58" s="1122"/>
      <c r="E58" s="296"/>
      <c r="F58" s="296"/>
      <c r="G58" s="296"/>
      <c r="H58" s="296"/>
      <c r="I58" s="296"/>
      <c r="J58" s="296"/>
      <c r="K58" s="296"/>
      <c r="L58" s="296"/>
      <c r="M58" s="296"/>
      <c r="N58" s="296"/>
      <c r="O58" s="296"/>
      <c r="P58" s="296"/>
      <c r="Q58" s="296"/>
    </row>
    <row r="59" spans="1:17" ht="13.5" hidden="1" outlineLevel="1" thickBot="1">
      <c r="A59" s="1537"/>
      <c r="B59" s="1431"/>
      <c r="C59" s="1431"/>
      <c r="D59" s="1123"/>
      <c r="E59" s="296"/>
      <c r="F59" s="296"/>
      <c r="G59" s="296"/>
      <c r="H59" s="296"/>
      <c r="I59" s="296"/>
      <c r="J59" s="296"/>
      <c r="K59" s="296"/>
      <c r="L59" s="296"/>
      <c r="M59" s="296"/>
      <c r="N59" s="296"/>
      <c r="O59" s="296"/>
      <c r="P59" s="296"/>
      <c r="Q59" s="296"/>
    </row>
    <row r="60" spans="1:17" collapsed="1">
      <c r="A60" s="1401" t="s">
        <v>945</v>
      </c>
      <c r="B60" s="1402"/>
      <c r="C60" s="1402"/>
      <c r="D60" s="1482" t="s">
        <v>950</v>
      </c>
      <c r="E60" s="296"/>
      <c r="F60" s="296"/>
      <c r="G60" s="296"/>
      <c r="H60" s="296"/>
      <c r="I60" s="296"/>
      <c r="J60" s="296"/>
      <c r="K60" s="296"/>
      <c r="L60" s="296"/>
      <c r="M60" s="296"/>
      <c r="N60" s="296"/>
      <c r="O60" s="296"/>
      <c r="P60" s="296"/>
      <c r="Q60" s="296"/>
    </row>
    <row r="61" spans="1:17">
      <c r="A61" s="1400"/>
      <c r="B61" s="1397"/>
      <c r="C61" s="1397"/>
      <c r="D61" s="1122"/>
      <c r="E61" s="296"/>
      <c r="F61" s="296"/>
      <c r="G61" s="296"/>
      <c r="H61" s="296"/>
      <c r="I61" s="296"/>
      <c r="J61" s="296"/>
      <c r="K61" s="296"/>
      <c r="L61" s="296"/>
      <c r="M61" s="296"/>
      <c r="N61" s="296"/>
      <c r="O61" s="296"/>
      <c r="P61" s="296"/>
      <c r="Q61" s="296"/>
    </row>
    <row r="62" spans="1:17">
      <c r="A62" s="1400"/>
      <c r="B62" s="1397"/>
      <c r="C62" s="1397"/>
      <c r="D62" s="1122"/>
      <c r="E62" s="296"/>
      <c r="F62" s="296"/>
      <c r="G62" s="296"/>
      <c r="H62" s="296"/>
      <c r="I62" s="296"/>
      <c r="J62" s="296"/>
      <c r="K62" s="296"/>
      <c r="L62" s="296"/>
      <c r="M62" s="296"/>
      <c r="N62" s="296"/>
      <c r="O62" s="296"/>
      <c r="P62" s="296"/>
      <c r="Q62" s="296"/>
    </row>
    <row r="63" spans="1:17">
      <c r="A63" s="1400"/>
      <c r="B63" s="1397"/>
      <c r="C63" s="1397"/>
      <c r="D63" s="1122"/>
      <c r="E63" s="296"/>
      <c r="F63" s="296"/>
      <c r="G63" s="296"/>
      <c r="H63" s="296"/>
      <c r="I63" s="296"/>
      <c r="J63" s="296"/>
      <c r="K63" s="296"/>
      <c r="L63" s="296"/>
      <c r="M63" s="296"/>
      <c r="N63" s="296"/>
      <c r="O63" s="296"/>
      <c r="P63" s="296"/>
      <c r="Q63" s="296"/>
    </row>
    <row r="64" spans="1:17">
      <c r="A64" s="1400"/>
      <c r="B64" s="1397"/>
      <c r="C64" s="1397"/>
      <c r="D64" s="1122"/>
      <c r="E64" s="296"/>
      <c r="F64" s="296"/>
      <c r="G64" s="296"/>
      <c r="H64" s="296"/>
      <c r="I64" s="296"/>
      <c r="J64" s="296"/>
      <c r="K64" s="296"/>
      <c r="L64" s="296"/>
      <c r="M64" s="296"/>
      <c r="N64" s="296"/>
      <c r="O64" s="296"/>
      <c r="P64" s="296"/>
      <c r="Q64" s="296"/>
    </row>
    <row r="65" spans="1:17" ht="13.5" thickBot="1">
      <c r="A65" s="1400"/>
      <c r="B65" s="1397"/>
      <c r="C65" s="1397"/>
      <c r="D65" s="1122"/>
      <c r="E65" s="296"/>
      <c r="F65" s="296"/>
      <c r="G65" s="296"/>
      <c r="H65" s="296"/>
      <c r="I65" s="296"/>
      <c r="J65" s="296"/>
      <c r="K65" s="296"/>
      <c r="L65" s="296"/>
      <c r="M65" s="296"/>
      <c r="N65" s="296"/>
      <c r="O65" s="296"/>
      <c r="P65" s="296"/>
      <c r="Q65" s="296"/>
    </row>
    <row r="66" spans="1:17" hidden="1" outlineLevel="1">
      <c r="A66" s="1400"/>
      <c r="B66" s="1397"/>
      <c r="C66" s="1397"/>
      <c r="D66" s="1122" t="s">
        <v>950</v>
      </c>
      <c r="E66" s="296"/>
      <c r="F66" s="296"/>
      <c r="G66" s="296"/>
      <c r="H66" s="296"/>
      <c r="I66" s="296"/>
      <c r="J66" s="296"/>
      <c r="K66" s="296"/>
      <c r="L66" s="296"/>
      <c r="M66" s="296"/>
      <c r="N66" s="296"/>
      <c r="O66" s="296"/>
      <c r="P66" s="296"/>
      <c r="Q66" s="296"/>
    </row>
    <row r="67" spans="1:17" hidden="1" outlineLevel="1">
      <c r="A67" s="1400"/>
      <c r="B67" s="1397"/>
      <c r="C67" s="1397"/>
      <c r="D67" s="1122"/>
      <c r="E67" s="296"/>
      <c r="F67" s="296"/>
      <c r="G67" s="296"/>
      <c r="H67" s="296"/>
      <c r="I67" s="296"/>
      <c r="J67" s="296"/>
      <c r="K67" s="296"/>
      <c r="L67" s="296"/>
      <c r="M67" s="296"/>
      <c r="N67" s="296"/>
      <c r="O67" s="296"/>
      <c r="P67" s="296"/>
      <c r="Q67" s="296"/>
    </row>
    <row r="68" spans="1:17" hidden="1" outlineLevel="1">
      <c r="A68" s="1400"/>
      <c r="B68" s="1397"/>
      <c r="C68" s="1397"/>
      <c r="D68" s="1122"/>
      <c r="E68" s="296"/>
      <c r="F68" s="296"/>
      <c r="G68" s="296"/>
      <c r="H68" s="296"/>
      <c r="I68" s="296"/>
      <c r="J68" s="296"/>
      <c r="K68" s="296"/>
      <c r="L68" s="296"/>
      <c r="M68" s="296"/>
      <c r="N68" s="296"/>
      <c r="O68" s="296"/>
      <c r="P68" s="296"/>
      <c r="Q68" s="296"/>
    </row>
    <row r="69" spans="1:17" hidden="1" outlineLevel="1">
      <c r="A69" s="1400"/>
      <c r="B69" s="1397"/>
      <c r="C69" s="1397"/>
      <c r="D69" s="1122"/>
      <c r="E69" s="296"/>
      <c r="F69" s="296"/>
      <c r="G69" s="296"/>
      <c r="H69" s="296"/>
      <c r="I69" s="296"/>
      <c r="J69" s="296"/>
      <c r="K69" s="296"/>
      <c r="L69" s="296"/>
      <c r="M69" s="296"/>
      <c r="N69" s="296"/>
      <c r="O69" s="296"/>
      <c r="P69" s="296"/>
      <c r="Q69" s="296"/>
    </row>
    <row r="70" spans="1:17" hidden="1" outlineLevel="1">
      <c r="A70" s="1400"/>
      <c r="B70" s="1397"/>
      <c r="C70" s="1397"/>
      <c r="D70" s="1122"/>
      <c r="E70" s="296"/>
      <c r="F70" s="296"/>
      <c r="G70" s="296"/>
      <c r="H70" s="296"/>
      <c r="I70" s="296"/>
      <c r="J70" s="296"/>
      <c r="K70" s="296"/>
      <c r="L70" s="296"/>
      <c r="M70" s="296"/>
      <c r="N70" s="296"/>
      <c r="O70" s="296"/>
      <c r="P70" s="296"/>
      <c r="Q70" s="296"/>
    </row>
    <row r="71" spans="1:17" hidden="1" outlineLevel="1">
      <c r="A71" s="1400"/>
      <c r="B71" s="1397"/>
      <c r="C71" s="1397"/>
      <c r="D71" s="1122"/>
      <c r="E71" s="296"/>
      <c r="F71" s="296"/>
      <c r="G71" s="296"/>
      <c r="H71" s="296"/>
      <c r="I71" s="296"/>
      <c r="J71" s="296"/>
      <c r="K71" s="296"/>
      <c r="L71" s="296"/>
      <c r="M71" s="296"/>
      <c r="N71" s="296"/>
      <c r="O71" s="296"/>
      <c r="P71" s="296"/>
      <c r="Q71" s="296"/>
    </row>
    <row r="72" spans="1:17" hidden="1" outlineLevel="1">
      <c r="A72" s="1400"/>
      <c r="B72" s="1397"/>
      <c r="C72" s="1397"/>
      <c r="D72" s="1122"/>
      <c r="E72" s="296"/>
      <c r="F72" s="296"/>
      <c r="G72" s="296"/>
      <c r="H72" s="296"/>
      <c r="I72" s="296"/>
      <c r="J72" s="296"/>
      <c r="K72" s="296"/>
      <c r="L72" s="296"/>
      <c r="M72" s="296"/>
      <c r="N72" s="296"/>
      <c r="O72" s="296"/>
      <c r="P72" s="296"/>
      <c r="Q72" s="296"/>
    </row>
    <row r="73" spans="1:17" hidden="1" outlineLevel="1">
      <c r="A73" s="1400"/>
      <c r="B73" s="1397"/>
      <c r="C73" s="1397"/>
      <c r="D73" s="1122"/>
      <c r="E73" s="296"/>
      <c r="F73" s="296"/>
      <c r="G73" s="296"/>
      <c r="H73" s="296"/>
      <c r="I73" s="296"/>
      <c r="J73" s="296"/>
      <c r="K73" s="296"/>
      <c r="L73" s="296"/>
      <c r="M73" s="296"/>
      <c r="N73" s="296"/>
      <c r="O73" s="296"/>
      <c r="P73" s="296"/>
      <c r="Q73" s="296"/>
    </row>
    <row r="74" spans="1:17" hidden="1" outlineLevel="1">
      <c r="A74" s="1400"/>
      <c r="B74" s="1397"/>
      <c r="C74" s="1397"/>
      <c r="D74" s="1122"/>
      <c r="E74" s="296"/>
      <c r="F74" s="296"/>
      <c r="G74" s="296"/>
      <c r="H74" s="296"/>
      <c r="I74" s="296"/>
      <c r="J74" s="296"/>
      <c r="K74" s="296"/>
      <c r="L74" s="296"/>
      <c r="M74" s="296"/>
      <c r="N74" s="296"/>
      <c r="O74" s="296"/>
      <c r="P74" s="296"/>
      <c r="Q74" s="296"/>
    </row>
    <row r="75" spans="1:17" ht="13.5" hidden="1" outlineLevel="1" thickBot="1">
      <c r="A75" s="1538"/>
      <c r="B75" s="1396"/>
      <c r="C75" s="1396"/>
      <c r="D75" s="1539"/>
      <c r="E75" s="296"/>
      <c r="F75" s="296"/>
      <c r="G75" s="296"/>
      <c r="H75" s="296"/>
      <c r="I75" s="296"/>
      <c r="J75" s="296"/>
      <c r="K75" s="296"/>
      <c r="L75" s="296"/>
      <c r="M75" s="296"/>
      <c r="N75" s="296"/>
      <c r="O75" s="296"/>
      <c r="P75" s="296"/>
      <c r="Q75" s="296"/>
    </row>
    <row r="76" spans="1:17" collapsed="1">
      <c r="A76" s="1401" t="s">
        <v>946</v>
      </c>
      <c r="B76" s="1402"/>
      <c r="C76" s="1402"/>
      <c r="D76" s="1482" t="s">
        <v>951</v>
      </c>
      <c r="E76" s="296"/>
      <c r="F76" s="296"/>
      <c r="G76" s="296"/>
      <c r="H76" s="296"/>
      <c r="I76" s="296"/>
      <c r="J76" s="296"/>
      <c r="K76" s="296"/>
      <c r="L76" s="296"/>
      <c r="M76" s="296"/>
      <c r="N76" s="296"/>
      <c r="O76" s="296"/>
      <c r="P76" s="296"/>
      <c r="Q76" s="296"/>
    </row>
    <row r="77" spans="1:17">
      <c r="A77" s="1400"/>
      <c r="B77" s="1397"/>
      <c r="C77" s="1397"/>
      <c r="D77" s="1122"/>
      <c r="E77" s="296"/>
      <c r="F77" s="296"/>
      <c r="G77" s="296"/>
      <c r="H77" s="296"/>
      <c r="I77" s="296"/>
      <c r="J77" s="296"/>
      <c r="K77" s="296"/>
      <c r="L77" s="296"/>
      <c r="M77" s="296"/>
      <c r="N77" s="296"/>
      <c r="O77" s="296"/>
      <c r="P77" s="296"/>
      <c r="Q77" s="296"/>
    </row>
    <row r="78" spans="1:17">
      <c r="A78" s="1400"/>
      <c r="B78" s="1397"/>
      <c r="C78" s="1397"/>
      <c r="D78" s="1122"/>
      <c r="E78" s="296"/>
      <c r="F78" s="296"/>
      <c r="G78" s="296"/>
      <c r="H78" s="296"/>
      <c r="I78" s="296"/>
      <c r="J78" s="296"/>
      <c r="K78" s="296"/>
      <c r="L78" s="296"/>
      <c r="M78" s="296"/>
      <c r="N78" s="296"/>
      <c r="O78" s="296"/>
      <c r="P78" s="296"/>
      <c r="Q78" s="296"/>
    </row>
    <row r="79" spans="1:17">
      <c r="A79" s="1400"/>
      <c r="B79" s="1397"/>
      <c r="C79" s="1397"/>
      <c r="D79" s="1122"/>
      <c r="E79" s="296"/>
      <c r="F79" s="296"/>
      <c r="G79" s="296"/>
      <c r="H79" s="296"/>
      <c r="I79" s="296"/>
      <c r="J79" s="296"/>
      <c r="K79" s="296"/>
      <c r="L79" s="296"/>
      <c r="M79" s="296"/>
      <c r="N79" s="296"/>
      <c r="O79" s="296"/>
      <c r="P79" s="296"/>
      <c r="Q79" s="296"/>
    </row>
    <row r="80" spans="1:17">
      <c r="A80" s="1400"/>
      <c r="B80" s="1397"/>
      <c r="C80" s="1397"/>
      <c r="D80" s="1122"/>
      <c r="E80" s="296"/>
      <c r="F80" s="296"/>
      <c r="G80" s="296"/>
      <c r="H80" s="296"/>
      <c r="I80" s="296"/>
      <c r="J80" s="296"/>
      <c r="K80" s="296"/>
      <c r="L80" s="296"/>
      <c r="M80" s="296"/>
      <c r="N80" s="296"/>
      <c r="O80" s="296"/>
      <c r="P80" s="296"/>
      <c r="Q80" s="296"/>
    </row>
    <row r="81" spans="1:17" ht="13.5" thickBot="1">
      <c r="A81" s="1538"/>
      <c r="B81" s="1396"/>
      <c r="C81" s="1396"/>
      <c r="D81" s="1539"/>
      <c r="E81" s="296"/>
      <c r="F81" s="296"/>
      <c r="G81" s="296"/>
      <c r="H81" s="296"/>
      <c r="I81" s="296"/>
      <c r="J81" s="296"/>
      <c r="K81" s="296"/>
      <c r="L81" s="296"/>
      <c r="M81" s="296"/>
      <c r="N81" s="296"/>
      <c r="O81" s="296"/>
      <c r="P81" s="296"/>
      <c r="Q81" s="296"/>
    </row>
    <row r="82" spans="1:17" hidden="1" outlineLevel="1">
      <c r="A82" s="1540"/>
      <c r="B82" s="1398"/>
      <c r="C82" s="1398"/>
      <c r="D82" s="1121" t="s">
        <v>952</v>
      </c>
      <c r="E82" s="296"/>
      <c r="F82" s="296"/>
      <c r="G82" s="296"/>
      <c r="H82" s="296"/>
      <c r="I82" s="296"/>
      <c r="J82" s="296"/>
      <c r="K82" s="296"/>
      <c r="L82" s="296"/>
      <c r="M82" s="296"/>
      <c r="N82" s="296"/>
      <c r="O82" s="296"/>
      <c r="P82" s="296"/>
      <c r="Q82" s="296"/>
    </row>
    <row r="83" spans="1:17" hidden="1" outlineLevel="1">
      <c r="A83" s="1400"/>
      <c r="B83" s="1397"/>
      <c r="C83" s="1397"/>
      <c r="D83" s="1122"/>
      <c r="E83" s="296"/>
      <c r="F83" s="296"/>
      <c r="G83" s="296"/>
      <c r="H83" s="296"/>
      <c r="I83" s="296"/>
      <c r="J83" s="296"/>
      <c r="K83" s="296"/>
      <c r="L83" s="296"/>
      <c r="M83" s="296"/>
      <c r="N83" s="296"/>
      <c r="O83" s="296"/>
      <c r="P83" s="296"/>
      <c r="Q83" s="296"/>
    </row>
    <row r="84" spans="1:17" hidden="1" outlineLevel="1">
      <c r="A84" s="1400"/>
      <c r="B84" s="1397"/>
      <c r="C84" s="1397"/>
      <c r="D84" s="1122"/>
      <c r="E84" s="296"/>
      <c r="F84" s="296"/>
      <c r="G84" s="296"/>
      <c r="H84" s="296"/>
      <c r="I84" s="296"/>
      <c r="J84" s="296"/>
      <c r="K84" s="296"/>
      <c r="L84" s="296"/>
      <c r="M84" s="296"/>
      <c r="N84" s="296"/>
      <c r="O84" s="296"/>
      <c r="P84" s="296"/>
      <c r="Q84" s="296"/>
    </row>
    <row r="85" spans="1:17" hidden="1" outlineLevel="1">
      <c r="A85" s="1400"/>
      <c r="B85" s="1397"/>
      <c r="C85" s="1397"/>
      <c r="D85" s="1122"/>
      <c r="E85" s="296"/>
      <c r="F85" s="296"/>
      <c r="G85" s="296"/>
      <c r="H85" s="296"/>
      <c r="I85" s="296"/>
      <c r="J85" s="296"/>
      <c r="K85" s="296"/>
      <c r="L85" s="296"/>
      <c r="M85" s="296"/>
      <c r="N85" s="296"/>
      <c r="O85" s="296"/>
      <c r="P85" s="296"/>
      <c r="Q85" s="296"/>
    </row>
    <row r="86" spans="1:17" hidden="1" outlineLevel="1">
      <c r="A86" s="1400"/>
      <c r="B86" s="1397"/>
      <c r="C86" s="1397"/>
      <c r="D86" s="1122"/>
      <c r="E86" s="296"/>
      <c r="F86" s="296"/>
      <c r="G86" s="296"/>
      <c r="H86" s="296"/>
      <c r="I86" s="296"/>
      <c r="J86" s="296"/>
      <c r="K86" s="296"/>
      <c r="L86" s="296"/>
      <c r="M86" s="296"/>
      <c r="N86" s="296"/>
      <c r="O86" s="296"/>
      <c r="P86" s="296"/>
      <c r="Q86" s="296"/>
    </row>
    <row r="87" spans="1:17" hidden="1" outlineLevel="1">
      <c r="A87" s="1400"/>
      <c r="B87" s="1397"/>
      <c r="C87" s="1397"/>
      <c r="D87" s="1122"/>
      <c r="E87" s="296"/>
      <c r="F87" s="296"/>
      <c r="G87" s="296"/>
      <c r="H87" s="296"/>
      <c r="I87" s="296"/>
      <c r="J87" s="296"/>
      <c r="K87" s="296"/>
      <c r="L87" s="296"/>
      <c r="M87" s="296"/>
      <c r="N87" s="296"/>
      <c r="O87" s="296"/>
      <c r="P87" s="296"/>
      <c r="Q87" s="296"/>
    </row>
    <row r="88" spans="1:17" hidden="1" outlineLevel="1">
      <c r="A88" s="1400"/>
      <c r="B88" s="1397"/>
      <c r="C88" s="1397"/>
      <c r="D88" s="1122"/>
      <c r="E88" s="296"/>
      <c r="F88" s="296"/>
      <c r="G88" s="296"/>
      <c r="H88" s="296"/>
      <c r="I88" s="296"/>
      <c r="J88" s="296"/>
      <c r="K88" s="296"/>
      <c r="L88" s="296"/>
      <c r="M88" s="296"/>
      <c r="N88" s="296"/>
      <c r="O88" s="296"/>
      <c r="P88" s="296"/>
      <c r="Q88" s="296"/>
    </row>
    <row r="89" spans="1:17" hidden="1" outlineLevel="1">
      <c r="A89" s="1400"/>
      <c r="B89" s="1397"/>
      <c r="C89" s="1397"/>
      <c r="D89" s="1122"/>
      <c r="E89" s="296"/>
      <c r="F89" s="296"/>
      <c r="G89" s="296"/>
      <c r="H89" s="296"/>
      <c r="I89" s="296"/>
      <c r="J89" s="296"/>
      <c r="K89" s="296"/>
      <c r="L89" s="296"/>
      <c r="M89" s="296"/>
      <c r="N89" s="296"/>
      <c r="O89" s="296"/>
      <c r="P89" s="296"/>
      <c r="Q89" s="296"/>
    </row>
    <row r="90" spans="1:17" hidden="1" outlineLevel="1">
      <c r="A90" s="1400"/>
      <c r="B90" s="1397"/>
      <c r="C90" s="1397"/>
      <c r="D90" s="1122"/>
      <c r="E90" s="296"/>
      <c r="F90" s="296"/>
      <c r="G90" s="296"/>
      <c r="H90" s="296"/>
      <c r="I90" s="296"/>
      <c r="J90" s="296"/>
      <c r="K90" s="296"/>
      <c r="L90" s="296"/>
      <c r="M90" s="296"/>
      <c r="N90" s="296"/>
      <c r="O90" s="296"/>
      <c r="P90" s="296"/>
      <c r="Q90" s="296"/>
    </row>
    <row r="91" spans="1:17" ht="13.5" hidden="1" outlineLevel="1" thickBot="1">
      <c r="A91" s="1538"/>
      <c r="B91" s="1396"/>
      <c r="C91" s="1396"/>
      <c r="D91" s="1539"/>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A30" sqref="A30:C30"/>
    </sheetView>
  </sheetViews>
  <sheetFormatPr defaultRowHeight="15" outlineLevelRow="1"/>
  <cols>
    <col min="1" max="2" width="45.7109375" customWidth="1"/>
    <col min="3" max="3" width="30.7109375" customWidth="1"/>
    <col min="4" max="4" width="14.42578125" customWidth="1"/>
  </cols>
  <sheetData>
    <row r="1" spans="1:5">
      <c r="A1" s="836" t="s">
        <v>723</v>
      </c>
      <c r="B1" s="836"/>
      <c r="C1" s="836"/>
      <c r="D1" s="836"/>
      <c r="E1" s="231"/>
    </row>
    <row r="2" spans="1:5">
      <c r="A2" s="836" t="s">
        <v>251</v>
      </c>
      <c r="B2" s="836"/>
      <c r="C2" s="836"/>
      <c r="D2" s="335"/>
      <c r="E2" s="231"/>
    </row>
    <row r="3" spans="1:5" ht="15.75" thickBot="1">
      <c r="A3" s="837"/>
      <c r="B3" s="837"/>
      <c r="C3" s="837"/>
      <c r="D3" s="837"/>
    </row>
    <row r="4" spans="1:5">
      <c r="A4" s="838" t="s">
        <v>194</v>
      </c>
      <c r="B4" s="839"/>
      <c r="C4" s="839"/>
      <c r="D4" s="844" t="s">
        <v>1064</v>
      </c>
    </row>
    <row r="5" spans="1:5" ht="15.75" thickBot="1">
      <c r="A5" s="869"/>
      <c r="B5" s="870"/>
      <c r="C5" s="870"/>
      <c r="D5" s="871"/>
    </row>
    <row r="6" spans="1:5" ht="15.75" thickBot="1">
      <c r="A6" s="343" t="str">
        <f>Obsah!A3</f>
        <v>Informace platné k datu</v>
      </c>
      <c r="B6" s="344"/>
      <c r="C6" s="723">
        <f>'Část 1'!C6</f>
        <v>42369</v>
      </c>
      <c r="D6" s="345"/>
    </row>
    <row r="7" spans="1:5" ht="15" customHeight="1">
      <c r="A7" s="808" t="s">
        <v>198</v>
      </c>
      <c r="B7" s="809"/>
      <c r="C7" s="809"/>
      <c r="D7" s="864" t="s">
        <v>199</v>
      </c>
    </row>
    <row r="8" spans="1:5" ht="15" customHeight="1">
      <c r="A8" s="850" t="s">
        <v>702</v>
      </c>
      <c r="B8" s="851"/>
      <c r="C8" s="225" t="s">
        <v>703</v>
      </c>
      <c r="D8" s="865"/>
    </row>
    <row r="9" spans="1:5" ht="15" customHeight="1">
      <c r="A9" s="848" t="s">
        <v>1090</v>
      </c>
      <c r="B9" s="849"/>
      <c r="C9" s="722" t="s">
        <v>1089</v>
      </c>
      <c r="D9" s="865"/>
    </row>
    <row r="10" spans="1:5" ht="15" customHeight="1">
      <c r="A10" s="848" t="s">
        <v>1091</v>
      </c>
      <c r="B10" s="849"/>
      <c r="C10" s="225" t="s">
        <v>1094</v>
      </c>
      <c r="D10" s="865"/>
    </row>
    <row r="11" spans="1:5" ht="15" customHeight="1">
      <c r="A11" s="848" t="s">
        <v>1093</v>
      </c>
      <c r="B11" s="849"/>
      <c r="C11" s="225" t="s">
        <v>1094</v>
      </c>
      <c r="D11" s="865"/>
    </row>
    <row r="12" spans="1:5" ht="15" customHeight="1">
      <c r="A12" s="848" t="s">
        <v>1092</v>
      </c>
      <c r="B12" s="849"/>
      <c r="C12" s="225">
        <v>8</v>
      </c>
      <c r="D12" s="865"/>
    </row>
    <row r="13" spans="1:5" ht="15" customHeight="1" thickBot="1">
      <c r="A13" s="872"/>
      <c r="B13" s="873"/>
      <c r="C13" s="223"/>
      <c r="D13" s="866"/>
    </row>
    <row r="14" spans="1:5" ht="15" hidden="1" customHeight="1" outlineLevel="1">
      <c r="A14" s="846"/>
      <c r="B14" s="847"/>
      <c r="C14" s="224"/>
      <c r="D14" s="864" t="s">
        <v>199</v>
      </c>
    </row>
    <row r="15" spans="1:5" ht="15" hidden="1" customHeight="1" outlineLevel="1">
      <c r="A15" s="848"/>
      <c r="B15" s="849"/>
      <c r="C15" s="225"/>
      <c r="D15" s="865"/>
    </row>
    <row r="16" spans="1:5" ht="15" hidden="1" customHeight="1" outlineLevel="1">
      <c r="A16" s="848"/>
      <c r="B16" s="849"/>
      <c r="C16" s="225"/>
      <c r="D16" s="865"/>
    </row>
    <row r="17" spans="1:4" ht="15" hidden="1" customHeight="1" outlineLevel="1">
      <c r="A17" s="848"/>
      <c r="B17" s="849"/>
      <c r="C17" s="225"/>
      <c r="D17" s="865"/>
    </row>
    <row r="18" spans="1:4" ht="15" hidden="1" customHeight="1" outlineLevel="1">
      <c r="A18" s="848"/>
      <c r="B18" s="849"/>
      <c r="C18" s="225"/>
      <c r="D18" s="865"/>
    </row>
    <row r="19" spans="1:4" ht="15" hidden="1" customHeight="1" outlineLevel="1">
      <c r="A19" s="848"/>
      <c r="B19" s="849"/>
      <c r="C19" s="225"/>
      <c r="D19" s="865"/>
    </row>
    <row r="20" spans="1:4" ht="15" hidden="1" customHeight="1" outlineLevel="1">
      <c r="A20" s="848"/>
      <c r="B20" s="849"/>
      <c r="C20" s="225"/>
      <c r="D20" s="865"/>
    </row>
    <row r="21" spans="1:4" ht="15" hidden="1" customHeight="1" outlineLevel="1">
      <c r="A21" s="848"/>
      <c r="B21" s="849"/>
      <c r="C21" s="225"/>
      <c r="D21" s="865"/>
    </row>
    <row r="22" spans="1:4" ht="15" hidden="1" customHeight="1" outlineLevel="1">
      <c r="A22" s="848"/>
      <c r="B22" s="849"/>
      <c r="C22" s="225"/>
      <c r="D22" s="865"/>
    </row>
    <row r="23" spans="1:4" ht="15" hidden="1" customHeight="1" outlineLevel="1">
      <c r="A23" s="848"/>
      <c r="B23" s="849"/>
      <c r="C23" s="225"/>
      <c r="D23" s="865"/>
    </row>
    <row r="24" spans="1:4" ht="15" hidden="1" customHeight="1" outlineLevel="1">
      <c r="A24" s="848"/>
      <c r="B24" s="849"/>
      <c r="C24" s="225"/>
      <c r="D24" s="865"/>
    </row>
    <row r="25" spans="1:4" ht="15" hidden="1" customHeight="1" outlineLevel="1">
      <c r="A25" s="848"/>
      <c r="B25" s="849"/>
      <c r="C25" s="225"/>
      <c r="D25" s="865"/>
    </row>
    <row r="26" spans="1:4" ht="15" hidden="1" customHeight="1" outlineLevel="1">
      <c r="A26" s="850"/>
      <c r="B26" s="851"/>
      <c r="C26" s="225"/>
      <c r="D26" s="865"/>
    </row>
    <row r="27" spans="1:4" ht="15" hidden="1" customHeight="1" outlineLevel="1">
      <c r="A27" s="848"/>
      <c r="B27" s="849"/>
      <c r="C27" s="225"/>
      <c r="D27" s="865"/>
    </row>
    <row r="28" spans="1:4" ht="15" hidden="1" customHeight="1" outlineLevel="1" thickBot="1">
      <c r="A28" s="860"/>
      <c r="B28" s="854"/>
      <c r="C28" s="223"/>
      <c r="D28" s="866"/>
    </row>
    <row r="29" spans="1:4" collapsed="1">
      <c r="A29" s="867" t="s">
        <v>195</v>
      </c>
      <c r="B29" s="868"/>
      <c r="C29" s="868"/>
      <c r="D29" s="865" t="s">
        <v>200</v>
      </c>
    </row>
    <row r="30" spans="1:4" ht="111.75" customHeight="1">
      <c r="A30" s="861" t="s">
        <v>1096</v>
      </c>
      <c r="B30" s="862"/>
      <c r="C30" s="863"/>
      <c r="D30" s="865"/>
    </row>
    <row r="31" spans="1:4">
      <c r="A31" s="405"/>
      <c r="B31" s="406"/>
      <c r="C31" s="407"/>
      <c r="D31" s="865"/>
    </row>
    <row r="32" spans="1:4">
      <c r="A32" s="405"/>
      <c r="B32" s="406"/>
      <c r="C32" s="407"/>
      <c r="D32" s="865"/>
    </row>
    <row r="33" spans="1:4">
      <c r="A33" s="405"/>
      <c r="B33" s="406"/>
      <c r="C33" s="407"/>
      <c r="D33" s="865"/>
    </row>
    <row r="34" spans="1:4" ht="15.75" thickBot="1">
      <c r="A34" s="408"/>
      <c r="B34" s="409"/>
      <c r="C34" s="410"/>
      <c r="D34" s="866"/>
    </row>
    <row r="35" spans="1:4" hidden="1" outlineLevel="1">
      <c r="A35" s="411"/>
      <c r="B35" s="412"/>
      <c r="C35" s="413"/>
      <c r="D35" s="864" t="s">
        <v>200</v>
      </c>
    </row>
    <row r="36" spans="1:4" hidden="1" outlineLevel="1">
      <c r="A36" s="405"/>
      <c r="B36" s="406"/>
      <c r="C36" s="407"/>
      <c r="D36" s="865"/>
    </row>
    <row r="37" spans="1:4" hidden="1" outlineLevel="1">
      <c r="A37" s="405"/>
      <c r="B37" s="406"/>
      <c r="C37" s="407"/>
      <c r="D37" s="865"/>
    </row>
    <row r="38" spans="1:4" hidden="1" outlineLevel="1">
      <c r="A38" s="405"/>
      <c r="B38" s="406"/>
      <c r="C38" s="407"/>
      <c r="D38" s="865"/>
    </row>
    <row r="39" spans="1:4" hidden="1" outlineLevel="1">
      <c r="A39" s="405"/>
      <c r="B39" s="406"/>
      <c r="C39" s="407"/>
      <c r="D39" s="865"/>
    </row>
    <row r="40" spans="1:4" hidden="1" outlineLevel="1">
      <c r="A40" s="405"/>
      <c r="B40" s="406"/>
      <c r="C40" s="407"/>
      <c r="D40" s="865"/>
    </row>
    <row r="41" spans="1:4" hidden="1" outlineLevel="1">
      <c r="A41" s="405"/>
      <c r="B41" s="406"/>
      <c r="C41" s="407"/>
      <c r="D41" s="865"/>
    </row>
    <row r="42" spans="1:4" hidden="1" outlineLevel="1">
      <c r="A42" s="405"/>
      <c r="B42" s="406"/>
      <c r="C42" s="407"/>
      <c r="D42" s="865"/>
    </row>
    <row r="43" spans="1:4" hidden="1" outlineLevel="1">
      <c r="A43" s="405"/>
      <c r="B43" s="406"/>
      <c r="C43" s="407"/>
      <c r="D43" s="865"/>
    </row>
    <row r="44" spans="1:4" hidden="1" outlineLevel="1">
      <c r="A44" s="405"/>
      <c r="B44" s="406"/>
      <c r="C44" s="407"/>
      <c r="D44" s="865"/>
    </row>
    <row r="45" spans="1:4" hidden="1" outlineLevel="1">
      <c r="A45" s="405"/>
      <c r="B45" s="406"/>
      <c r="C45" s="407"/>
      <c r="D45" s="865"/>
    </row>
    <row r="46" spans="1:4" hidden="1" outlineLevel="1">
      <c r="A46" s="405"/>
      <c r="B46" s="406"/>
      <c r="C46" s="407"/>
      <c r="D46" s="865"/>
    </row>
    <row r="47" spans="1:4" hidden="1" outlineLevel="1">
      <c r="A47" s="405"/>
      <c r="B47" s="406"/>
      <c r="C47" s="407"/>
      <c r="D47" s="865"/>
    </row>
    <row r="48" spans="1:4" hidden="1" outlineLevel="1">
      <c r="A48" s="405"/>
      <c r="B48" s="406"/>
      <c r="C48" s="407"/>
      <c r="D48" s="865"/>
    </row>
    <row r="49" spans="1:4" ht="15.75" hidden="1" outlineLevel="1" thickBot="1">
      <c r="A49" s="408"/>
      <c r="B49" s="409"/>
      <c r="C49" s="410"/>
      <c r="D49" s="866"/>
    </row>
    <row r="50" spans="1:4" ht="30" customHeight="1" collapsed="1">
      <c r="A50" s="846" t="s">
        <v>203</v>
      </c>
      <c r="B50" s="859"/>
      <c r="C50" s="847"/>
      <c r="D50" s="864" t="s">
        <v>204</v>
      </c>
    </row>
    <row r="51" spans="1:4" ht="30.75" customHeight="1">
      <c r="A51" s="861" t="s">
        <v>1095</v>
      </c>
      <c r="B51" s="862"/>
      <c r="C51" s="863"/>
      <c r="D51" s="865"/>
    </row>
    <row r="52" spans="1:4">
      <c r="A52" s="405"/>
      <c r="B52" s="406"/>
      <c r="C52" s="407"/>
      <c r="D52" s="865"/>
    </row>
    <row r="53" spans="1:4">
      <c r="A53" s="405"/>
      <c r="B53" s="406"/>
      <c r="C53" s="407"/>
      <c r="D53" s="865"/>
    </row>
    <row r="54" spans="1:4">
      <c r="A54" s="405"/>
      <c r="B54" s="406"/>
      <c r="C54" s="407"/>
      <c r="D54" s="865"/>
    </row>
    <row r="55" spans="1:4" ht="15.75" thickBot="1">
      <c r="A55" s="408"/>
      <c r="B55" s="409"/>
      <c r="C55" s="410"/>
      <c r="D55" s="866"/>
    </row>
    <row r="56" spans="1:4" hidden="1" outlineLevel="1">
      <c r="A56" s="411"/>
      <c r="B56" s="412"/>
      <c r="C56" s="413"/>
      <c r="D56" s="865" t="s">
        <v>204</v>
      </c>
    </row>
    <row r="57" spans="1:4" hidden="1" outlineLevel="1">
      <c r="A57" s="405"/>
      <c r="B57" s="406"/>
      <c r="C57" s="407"/>
      <c r="D57" s="865"/>
    </row>
    <row r="58" spans="1:4" hidden="1" outlineLevel="1">
      <c r="A58" s="405"/>
      <c r="B58" s="406"/>
      <c r="C58" s="407"/>
      <c r="D58" s="865"/>
    </row>
    <row r="59" spans="1:4" hidden="1" outlineLevel="1">
      <c r="A59" s="405"/>
      <c r="B59" s="406"/>
      <c r="C59" s="407"/>
      <c r="D59" s="865"/>
    </row>
    <row r="60" spans="1:4" hidden="1" outlineLevel="1">
      <c r="A60" s="405"/>
      <c r="B60" s="406"/>
      <c r="C60" s="407"/>
      <c r="D60" s="865"/>
    </row>
    <row r="61" spans="1:4" hidden="1" outlineLevel="1">
      <c r="A61" s="405"/>
      <c r="B61" s="406"/>
      <c r="C61" s="407"/>
      <c r="D61" s="865"/>
    </row>
    <row r="62" spans="1:4" hidden="1" outlineLevel="1">
      <c r="A62" s="405"/>
      <c r="B62" s="406"/>
      <c r="C62" s="407"/>
      <c r="D62" s="865"/>
    </row>
    <row r="63" spans="1:4" hidden="1" outlineLevel="1">
      <c r="A63" s="405"/>
      <c r="B63" s="406"/>
      <c r="C63" s="407"/>
      <c r="D63" s="865"/>
    </row>
    <row r="64" spans="1:4" hidden="1" outlineLevel="1">
      <c r="A64" s="405"/>
      <c r="B64" s="406"/>
      <c r="C64" s="407"/>
      <c r="D64" s="865"/>
    </row>
    <row r="65" spans="1:4" hidden="1" outlineLevel="1">
      <c r="A65" s="405"/>
      <c r="B65" s="406"/>
      <c r="C65" s="407"/>
      <c r="D65" s="865"/>
    </row>
    <row r="66" spans="1:4" hidden="1" outlineLevel="1">
      <c r="A66" s="405"/>
      <c r="B66" s="406"/>
      <c r="C66" s="407"/>
      <c r="D66" s="865"/>
    </row>
    <row r="67" spans="1:4" hidden="1" outlineLevel="1">
      <c r="A67" s="405"/>
      <c r="B67" s="406"/>
      <c r="C67" s="407"/>
      <c r="D67" s="865"/>
    </row>
    <row r="68" spans="1:4" hidden="1" outlineLevel="1">
      <c r="A68" s="405"/>
      <c r="B68" s="406"/>
      <c r="C68" s="407"/>
      <c r="D68" s="865"/>
    </row>
    <row r="69" spans="1:4" hidden="1" outlineLevel="1">
      <c r="A69" s="405"/>
      <c r="B69" s="406"/>
      <c r="C69" s="407"/>
      <c r="D69" s="865"/>
    </row>
    <row r="70" spans="1:4" ht="15.75" hidden="1" outlineLevel="1" thickBot="1">
      <c r="A70" s="408"/>
      <c r="B70" s="409"/>
      <c r="C70" s="410"/>
      <c r="D70" s="866"/>
    </row>
    <row r="71" spans="1:4" collapsed="1">
      <c r="A71" s="137" t="s">
        <v>971</v>
      </c>
      <c r="B71" s="809" t="s">
        <v>197</v>
      </c>
      <c r="C71" s="858"/>
      <c r="D71" s="864" t="s">
        <v>201</v>
      </c>
    </row>
    <row r="72" spans="1:4" ht="15.75" thickBot="1">
      <c r="A72" s="139" t="s">
        <v>1084</v>
      </c>
      <c r="B72" s="854"/>
      <c r="C72" s="855"/>
      <c r="D72" s="866"/>
    </row>
    <row r="73" spans="1:4">
      <c r="A73" s="856" t="s">
        <v>196</v>
      </c>
      <c r="B73" s="857"/>
      <c r="C73" s="857"/>
      <c r="D73" s="864" t="s">
        <v>202</v>
      </c>
    </row>
    <row r="74" spans="1:4" ht="90" customHeight="1" thickBot="1">
      <c r="A74" s="816" t="s">
        <v>1098</v>
      </c>
      <c r="B74" s="852"/>
      <c r="C74" s="853"/>
      <c r="D74" s="866"/>
    </row>
    <row r="75" spans="1:4" hidden="1" outlineLevel="1">
      <c r="A75" s="411"/>
      <c r="B75" s="412"/>
      <c r="C75" s="413"/>
      <c r="D75" s="864" t="s">
        <v>202</v>
      </c>
    </row>
    <row r="76" spans="1:4" hidden="1" outlineLevel="1">
      <c r="A76" s="405"/>
      <c r="B76" s="406"/>
      <c r="C76" s="407"/>
      <c r="D76" s="865"/>
    </row>
    <row r="77" spans="1:4" hidden="1" outlineLevel="1">
      <c r="A77" s="405"/>
      <c r="B77" s="406"/>
      <c r="C77" s="407"/>
      <c r="D77" s="865"/>
    </row>
    <row r="78" spans="1:4" hidden="1" outlineLevel="1">
      <c r="A78" s="405"/>
      <c r="B78" s="406"/>
      <c r="C78" s="407"/>
      <c r="D78" s="865"/>
    </row>
    <row r="79" spans="1:4" hidden="1" outlineLevel="1">
      <c r="A79" s="405"/>
      <c r="B79" s="406"/>
      <c r="C79" s="407"/>
      <c r="D79" s="865"/>
    </row>
    <row r="80" spans="1:4" hidden="1" outlineLevel="1">
      <c r="A80" s="405"/>
      <c r="B80" s="406"/>
      <c r="C80" s="407"/>
      <c r="D80" s="865"/>
    </row>
    <row r="81" spans="1:4" hidden="1" outlineLevel="1">
      <c r="A81" s="405"/>
      <c r="B81" s="406"/>
      <c r="C81" s="407"/>
      <c r="D81" s="865"/>
    </row>
    <row r="82" spans="1:4" hidden="1" outlineLevel="1">
      <c r="A82" s="405"/>
      <c r="B82" s="406"/>
      <c r="C82" s="407"/>
      <c r="D82" s="865"/>
    </row>
    <row r="83" spans="1:4" hidden="1" outlineLevel="1">
      <c r="A83" s="405"/>
      <c r="B83" s="406"/>
      <c r="C83" s="407"/>
      <c r="D83" s="865"/>
    </row>
    <row r="84" spans="1:4" ht="15.75" hidden="1" outlineLevel="1" thickBot="1">
      <c r="A84" s="408"/>
      <c r="B84" s="409"/>
      <c r="C84" s="410"/>
      <c r="D84" s="866"/>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6" t="s">
        <v>776</v>
      </c>
      <c r="B1" s="836"/>
      <c r="C1" s="836"/>
      <c r="D1" s="336"/>
      <c r="E1" s="336"/>
      <c r="F1" s="338"/>
      <c r="G1" s="293"/>
      <c r="H1" s="293"/>
    </row>
    <row r="2" spans="1:8">
      <c r="A2" s="836" t="s">
        <v>793</v>
      </c>
      <c r="B2" s="836"/>
      <c r="C2" s="836"/>
      <c r="D2" s="336"/>
      <c r="E2" s="336"/>
      <c r="F2" s="338"/>
      <c r="G2" s="293"/>
      <c r="H2" s="293"/>
    </row>
    <row r="3" spans="1:8" ht="15.75" thickBot="1">
      <c r="A3" s="1326"/>
      <c r="B3" s="1326"/>
      <c r="C3" s="1326"/>
      <c r="D3" s="1326"/>
      <c r="E3" s="1326"/>
      <c r="F3" s="1326"/>
      <c r="G3" s="283"/>
      <c r="H3" s="231"/>
    </row>
    <row r="4" spans="1:8">
      <c r="A4" s="838" t="s">
        <v>878</v>
      </c>
      <c r="B4" s="839"/>
      <c r="C4" s="839"/>
      <c r="D4" s="839"/>
      <c r="E4" s="839"/>
      <c r="F4" s="844" t="s">
        <v>1064</v>
      </c>
    </row>
    <row r="5" spans="1:8" ht="15.75" thickBot="1">
      <c r="A5" s="841"/>
      <c r="B5" s="842"/>
      <c r="C5" s="842"/>
      <c r="D5" s="842"/>
      <c r="E5" s="842"/>
      <c r="F5" s="871"/>
    </row>
    <row r="6" spans="1:8" ht="15.75" thickBot="1">
      <c r="A6" s="1541" t="str">
        <f>Obsah!A3</f>
        <v>Informace platné k datu</v>
      </c>
      <c r="B6" s="1542"/>
      <c r="C6" s="371">
        <f>Obsah!C3</f>
        <v>42369</v>
      </c>
      <c r="D6" s="372"/>
      <c r="E6" s="372"/>
      <c r="F6" s="373"/>
    </row>
    <row r="7" spans="1:8">
      <c r="A7" s="1401" t="s">
        <v>879</v>
      </c>
      <c r="B7" s="1402"/>
      <c r="C7" s="1402"/>
      <c r="D7" s="1402"/>
      <c r="E7" s="1402"/>
      <c r="F7" s="1546" t="s">
        <v>892</v>
      </c>
      <c r="G7" s="261"/>
    </row>
    <row r="8" spans="1:8" ht="15.75" thickBot="1">
      <c r="A8" s="512"/>
      <c r="B8" s="513"/>
      <c r="C8" s="513"/>
      <c r="D8" s="513"/>
      <c r="E8" s="514"/>
      <c r="F8" s="1547"/>
      <c r="G8" s="261"/>
    </row>
    <row r="9" spans="1:8" hidden="1" outlineLevel="1">
      <c r="A9" s="503"/>
      <c r="B9" s="504"/>
      <c r="C9" s="504"/>
      <c r="D9" s="504"/>
      <c r="E9" s="505"/>
      <c r="F9" s="1544" t="s">
        <v>892</v>
      </c>
      <c r="G9" s="261"/>
    </row>
    <row r="10" spans="1:8" hidden="1" outlineLevel="1">
      <c r="A10" s="506"/>
      <c r="B10" s="507"/>
      <c r="C10" s="507"/>
      <c r="D10" s="507"/>
      <c r="E10" s="508"/>
      <c r="F10" s="1544"/>
      <c r="G10" s="261"/>
    </row>
    <row r="11" spans="1:8" hidden="1" outlineLevel="1">
      <c r="A11" s="506"/>
      <c r="B11" s="507"/>
      <c r="C11" s="507"/>
      <c r="D11" s="507"/>
      <c r="E11" s="508"/>
      <c r="F11" s="1544"/>
      <c r="G11" s="261"/>
    </row>
    <row r="12" spans="1:8" hidden="1" outlineLevel="1">
      <c r="A12" s="506"/>
      <c r="B12" s="507"/>
      <c r="C12" s="507"/>
      <c r="D12" s="507"/>
      <c r="E12" s="508"/>
      <c r="F12" s="1544"/>
      <c r="G12" s="261"/>
    </row>
    <row r="13" spans="1:8" hidden="1" outlineLevel="1">
      <c r="A13" s="506"/>
      <c r="B13" s="507"/>
      <c r="C13" s="507"/>
      <c r="D13" s="507"/>
      <c r="E13" s="508"/>
      <c r="F13" s="1544"/>
      <c r="G13" s="261"/>
    </row>
    <row r="14" spans="1:8" hidden="1" outlineLevel="1">
      <c r="A14" s="506"/>
      <c r="B14" s="507"/>
      <c r="C14" s="507"/>
      <c r="D14" s="507"/>
      <c r="E14" s="508"/>
      <c r="F14" s="1544"/>
      <c r="G14" s="261"/>
    </row>
    <row r="15" spans="1:8" hidden="1" outlineLevel="1">
      <c r="A15" s="506"/>
      <c r="B15" s="507"/>
      <c r="C15" s="507"/>
      <c r="D15" s="507"/>
      <c r="E15" s="508"/>
      <c r="F15" s="1544"/>
      <c r="G15" s="261"/>
    </row>
    <row r="16" spans="1:8" hidden="1" outlineLevel="1">
      <c r="A16" s="506"/>
      <c r="B16" s="507"/>
      <c r="C16" s="507"/>
      <c r="D16" s="507"/>
      <c r="E16" s="508"/>
      <c r="F16" s="1544"/>
      <c r="G16" s="261"/>
    </row>
    <row r="17" spans="1:7" hidden="1" outlineLevel="1">
      <c r="A17" s="506"/>
      <c r="B17" s="507"/>
      <c r="C17" s="507"/>
      <c r="D17" s="507"/>
      <c r="E17" s="508"/>
      <c r="F17" s="1544"/>
      <c r="G17" s="261"/>
    </row>
    <row r="18" spans="1:7" ht="15.75" hidden="1" outlineLevel="1" thickBot="1">
      <c r="A18" s="509"/>
      <c r="B18" s="510"/>
      <c r="C18" s="510"/>
      <c r="D18" s="510"/>
      <c r="E18" s="511"/>
      <c r="F18" s="1548"/>
      <c r="G18" s="261"/>
    </row>
    <row r="19" spans="1:7" collapsed="1">
      <c r="A19" s="1199" t="s">
        <v>880</v>
      </c>
      <c r="B19" s="1200"/>
      <c r="C19" s="1200"/>
      <c r="D19" s="1200"/>
      <c r="E19" s="1200"/>
      <c r="F19" s="1543" t="s">
        <v>893</v>
      </c>
      <c r="G19" s="261"/>
    </row>
    <row r="20" spans="1:7" ht="15.75" thickBot="1">
      <c r="A20" s="512"/>
      <c r="B20" s="513"/>
      <c r="C20" s="513"/>
      <c r="D20" s="513"/>
      <c r="E20" s="514"/>
      <c r="F20" s="1544"/>
      <c r="G20" s="261"/>
    </row>
    <row r="21" spans="1:7" hidden="1" outlineLevel="1">
      <c r="A21" s="503"/>
      <c r="B21" s="504"/>
      <c r="C21" s="504"/>
      <c r="D21" s="504"/>
      <c r="E21" s="505"/>
      <c r="F21" s="1544" t="s">
        <v>894</v>
      </c>
      <c r="G21" s="261"/>
    </row>
    <row r="22" spans="1:7" hidden="1" outlineLevel="1">
      <c r="A22" s="506"/>
      <c r="B22" s="507"/>
      <c r="C22" s="507"/>
      <c r="D22" s="507"/>
      <c r="E22" s="508"/>
      <c r="F22" s="1544"/>
      <c r="G22" s="261"/>
    </row>
    <row r="23" spans="1:7" hidden="1" outlineLevel="1">
      <c r="A23" s="506"/>
      <c r="B23" s="507"/>
      <c r="C23" s="507"/>
      <c r="D23" s="507"/>
      <c r="E23" s="508"/>
      <c r="F23" s="1544"/>
      <c r="G23" s="261"/>
    </row>
    <row r="24" spans="1:7" hidden="1" outlineLevel="1">
      <c r="A24" s="506"/>
      <c r="B24" s="507"/>
      <c r="C24" s="507"/>
      <c r="D24" s="507"/>
      <c r="E24" s="508"/>
      <c r="F24" s="1544"/>
      <c r="G24" s="261"/>
    </row>
    <row r="25" spans="1:7" hidden="1" outlineLevel="1">
      <c r="A25" s="506"/>
      <c r="B25" s="507"/>
      <c r="C25" s="507"/>
      <c r="D25" s="507"/>
      <c r="E25" s="508"/>
      <c r="F25" s="1544"/>
      <c r="G25" s="261"/>
    </row>
    <row r="26" spans="1:7" hidden="1" outlineLevel="1">
      <c r="A26" s="506"/>
      <c r="B26" s="507"/>
      <c r="C26" s="507"/>
      <c r="D26" s="507"/>
      <c r="E26" s="508"/>
      <c r="F26" s="1544"/>
      <c r="G26" s="261"/>
    </row>
    <row r="27" spans="1:7" hidden="1" outlineLevel="1">
      <c r="A27" s="506"/>
      <c r="B27" s="507"/>
      <c r="C27" s="507"/>
      <c r="D27" s="507"/>
      <c r="E27" s="508"/>
      <c r="F27" s="1544"/>
      <c r="G27" s="261"/>
    </row>
    <row r="28" spans="1:7" hidden="1" outlineLevel="1">
      <c r="A28" s="506"/>
      <c r="B28" s="507"/>
      <c r="C28" s="507"/>
      <c r="D28" s="507"/>
      <c r="E28" s="508"/>
      <c r="F28" s="1544"/>
      <c r="G28" s="261"/>
    </row>
    <row r="29" spans="1:7" hidden="1" outlineLevel="1">
      <c r="A29" s="506"/>
      <c r="B29" s="507"/>
      <c r="C29" s="507"/>
      <c r="D29" s="507"/>
      <c r="E29" s="508"/>
      <c r="F29" s="1544"/>
      <c r="G29" s="261"/>
    </row>
    <row r="30" spans="1:7" ht="15.75" hidden="1" outlineLevel="1" thickBot="1">
      <c r="A30" s="509"/>
      <c r="B30" s="510"/>
      <c r="C30" s="510"/>
      <c r="D30" s="510"/>
      <c r="E30" s="511"/>
      <c r="F30" s="1545"/>
      <c r="G30" s="261"/>
    </row>
    <row r="31" spans="1:7" collapsed="1">
      <c r="A31" s="1199" t="s">
        <v>882</v>
      </c>
      <c r="B31" s="1200"/>
      <c r="C31" s="1200"/>
      <c r="D31" s="1200"/>
      <c r="E31" s="1200"/>
      <c r="F31" s="1543" t="s">
        <v>895</v>
      </c>
      <c r="G31" s="261"/>
    </row>
    <row r="32" spans="1:7" ht="15.75" thickBot="1">
      <c r="A32" s="512"/>
      <c r="B32" s="513"/>
      <c r="C32" s="513"/>
      <c r="D32" s="513"/>
      <c r="E32" s="514"/>
      <c r="F32" s="1544"/>
      <c r="G32" s="261"/>
    </row>
    <row r="33" spans="1:7" hidden="1" outlineLevel="1">
      <c r="A33" s="503"/>
      <c r="B33" s="504"/>
      <c r="C33" s="504"/>
      <c r="D33" s="504"/>
      <c r="E33" s="505"/>
      <c r="F33" s="1544" t="s">
        <v>895</v>
      </c>
      <c r="G33" s="261"/>
    </row>
    <row r="34" spans="1:7" hidden="1" outlineLevel="1">
      <c r="A34" s="506"/>
      <c r="B34" s="507"/>
      <c r="C34" s="507"/>
      <c r="D34" s="507"/>
      <c r="E34" s="508"/>
      <c r="F34" s="1544"/>
      <c r="G34" s="261"/>
    </row>
    <row r="35" spans="1:7" hidden="1" outlineLevel="1">
      <c r="A35" s="506"/>
      <c r="B35" s="507"/>
      <c r="C35" s="507"/>
      <c r="D35" s="507"/>
      <c r="E35" s="508"/>
      <c r="F35" s="1544"/>
      <c r="G35" s="261"/>
    </row>
    <row r="36" spans="1:7" hidden="1" outlineLevel="1">
      <c r="A36" s="506"/>
      <c r="B36" s="507"/>
      <c r="C36" s="507"/>
      <c r="D36" s="507"/>
      <c r="E36" s="508"/>
      <c r="F36" s="1544"/>
      <c r="G36" s="261"/>
    </row>
    <row r="37" spans="1:7" hidden="1" outlineLevel="1">
      <c r="A37" s="506"/>
      <c r="B37" s="507"/>
      <c r="C37" s="507"/>
      <c r="D37" s="507"/>
      <c r="E37" s="508"/>
      <c r="F37" s="1544"/>
      <c r="G37" s="261"/>
    </row>
    <row r="38" spans="1:7" hidden="1" outlineLevel="1">
      <c r="A38" s="506"/>
      <c r="B38" s="507"/>
      <c r="C38" s="507"/>
      <c r="D38" s="507"/>
      <c r="E38" s="508"/>
      <c r="F38" s="1544"/>
      <c r="G38" s="261"/>
    </row>
    <row r="39" spans="1:7" hidden="1" outlineLevel="1">
      <c r="A39" s="506"/>
      <c r="B39" s="507"/>
      <c r="C39" s="507"/>
      <c r="D39" s="507"/>
      <c r="E39" s="508"/>
      <c r="F39" s="1544"/>
      <c r="G39" s="261"/>
    </row>
    <row r="40" spans="1:7" hidden="1" outlineLevel="1">
      <c r="A40" s="506"/>
      <c r="B40" s="507"/>
      <c r="C40" s="507"/>
      <c r="D40" s="507"/>
      <c r="E40" s="508"/>
      <c r="F40" s="1544"/>
      <c r="G40" s="261"/>
    </row>
    <row r="41" spans="1:7" hidden="1" outlineLevel="1">
      <c r="A41" s="506"/>
      <c r="B41" s="507"/>
      <c r="C41" s="507"/>
      <c r="D41" s="507"/>
      <c r="E41" s="508"/>
      <c r="F41" s="1544"/>
      <c r="G41" s="261"/>
    </row>
    <row r="42" spans="1:7" ht="15.75" hidden="1" outlineLevel="1" thickBot="1">
      <c r="A42" s="509"/>
      <c r="B42" s="510"/>
      <c r="C42" s="510"/>
      <c r="D42" s="510"/>
      <c r="E42" s="511"/>
      <c r="F42" s="1545"/>
      <c r="G42" s="261"/>
    </row>
    <row r="43" spans="1:7" collapsed="1">
      <c r="A43" s="1199" t="s">
        <v>883</v>
      </c>
      <c r="B43" s="1200"/>
      <c r="C43" s="1200"/>
      <c r="D43" s="1200"/>
      <c r="E43" s="1200"/>
      <c r="F43" s="1543" t="s">
        <v>896</v>
      </c>
      <c r="G43" s="261"/>
    </row>
    <row r="44" spans="1:7" ht="15.75" thickBot="1">
      <c r="A44" s="512"/>
      <c r="B44" s="513"/>
      <c r="C44" s="513"/>
      <c r="D44" s="513"/>
      <c r="E44" s="514"/>
      <c r="F44" s="1544"/>
      <c r="G44" s="261"/>
    </row>
    <row r="45" spans="1:7" hidden="1" outlineLevel="1">
      <c r="A45" s="503"/>
      <c r="B45" s="504"/>
      <c r="C45" s="504"/>
      <c r="D45" s="504"/>
      <c r="E45" s="505"/>
      <c r="F45" s="1544" t="s">
        <v>896</v>
      </c>
      <c r="G45" s="261"/>
    </row>
    <row r="46" spans="1:7" hidden="1" outlineLevel="1">
      <c r="A46" s="506"/>
      <c r="B46" s="507"/>
      <c r="C46" s="507"/>
      <c r="D46" s="507"/>
      <c r="E46" s="508"/>
      <c r="F46" s="1544"/>
      <c r="G46" s="261"/>
    </row>
    <row r="47" spans="1:7" hidden="1" outlineLevel="1">
      <c r="A47" s="506"/>
      <c r="B47" s="507"/>
      <c r="C47" s="507"/>
      <c r="D47" s="507"/>
      <c r="E47" s="508"/>
      <c r="F47" s="1544"/>
      <c r="G47" s="261"/>
    </row>
    <row r="48" spans="1:7" hidden="1" outlineLevel="1">
      <c r="A48" s="506"/>
      <c r="B48" s="507"/>
      <c r="C48" s="507"/>
      <c r="D48" s="507"/>
      <c r="E48" s="508"/>
      <c r="F48" s="1544"/>
      <c r="G48" s="261"/>
    </row>
    <row r="49" spans="1:7" hidden="1" outlineLevel="1">
      <c r="A49" s="506"/>
      <c r="B49" s="507"/>
      <c r="C49" s="507"/>
      <c r="D49" s="507"/>
      <c r="E49" s="508"/>
      <c r="F49" s="1544"/>
      <c r="G49" s="261"/>
    </row>
    <row r="50" spans="1:7" hidden="1" outlineLevel="1">
      <c r="A50" s="506"/>
      <c r="B50" s="507"/>
      <c r="C50" s="507"/>
      <c r="D50" s="507"/>
      <c r="E50" s="508"/>
      <c r="F50" s="1544"/>
      <c r="G50" s="261"/>
    </row>
    <row r="51" spans="1:7" hidden="1" outlineLevel="1">
      <c r="A51" s="506"/>
      <c r="B51" s="507"/>
      <c r="C51" s="507"/>
      <c r="D51" s="507"/>
      <c r="E51" s="508"/>
      <c r="F51" s="1544"/>
      <c r="G51" s="261"/>
    </row>
    <row r="52" spans="1:7" hidden="1" outlineLevel="1">
      <c r="A52" s="506"/>
      <c r="B52" s="507"/>
      <c r="C52" s="507"/>
      <c r="D52" s="507"/>
      <c r="E52" s="508"/>
      <c r="F52" s="1544"/>
      <c r="G52" s="261"/>
    </row>
    <row r="53" spans="1:7" hidden="1" outlineLevel="1">
      <c r="A53" s="506"/>
      <c r="B53" s="507"/>
      <c r="C53" s="507"/>
      <c r="D53" s="507"/>
      <c r="E53" s="508"/>
      <c r="F53" s="1544"/>
      <c r="G53" s="261"/>
    </row>
    <row r="54" spans="1:7" ht="15.75" hidden="1" outlineLevel="1" thickBot="1">
      <c r="A54" s="509"/>
      <c r="B54" s="510"/>
      <c r="C54" s="510"/>
      <c r="D54" s="510"/>
      <c r="E54" s="511"/>
      <c r="F54" s="1545"/>
      <c r="G54" s="261"/>
    </row>
    <row r="55" spans="1:7" collapsed="1">
      <c r="A55" s="1199" t="s">
        <v>884</v>
      </c>
      <c r="B55" s="1200"/>
      <c r="C55" s="1200"/>
      <c r="D55" s="1200"/>
      <c r="E55" s="1200"/>
      <c r="F55" s="1543" t="s">
        <v>897</v>
      </c>
      <c r="G55" s="261"/>
    </row>
    <row r="56" spans="1:7" ht="15.75" thickBot="1">
      <c r="A56" s="512"/>
      <c r="B56" s="513"/>
      <c r="C56" s="513"/>
      <c r="D56" s="513"/>
      <c r="E56" s="514"/>
      <c r="F56" s="1544"/>
      <c r="G56" s="261"/>
    </row>
    <row r="57" spans="1:7" hidden="1" outlineLevel="1">
      <c r="A57" s="503"/>
      <c r="B57" s="504"/>
      <c r="C57" s="504"/>
      <c r="D57" s="504"/>
      <c r="E57" s="505"/>
      <c r="F57" s="1544" t="s">
        <v>897</v>
      </c>
      <c r="G57" s="261"/>
    </row>
    <row r="58" spans="1:7" hidden="1" outlineLevel="1">
      <c r="A58" s="506"/>
      <c r="B58" s="507"/>
      <c r="C58" s="507"/>
      <c r="D58" s="507"/>
      <c r="E58" s="508"/>
      <c r="F58" s="1544"/>
      <c r="G58" s="261"/>
    </row>
    <row r="59" spans="1:7" hidden="1" outlineLevel="1">
      <c r="A59" s="506"/>
      <c r="B59" s="507"/>
      <c r="C59" s="507"/>
      <c r="D59" s="507"/>
      <c r="E59" s="508"/>
      <c r="F59" s="1544"/>
      <c r="G59" s="261"/>
    </row>
    <row r="60" spans="1:7" hidden="1" outlineLevel="1">
      <c r="A60" s="506"/>
      <c r="B60" s="507"/>
      <c r="C60" s="507"/>
      <c r="D60" s="507"/>
      <c r="E60" s="508"/>
      <c r="F60" s="1544"/>
      <c r="G60" s="261"/>
    </row>
    <row r="61" spans="1:7" hidden="1" outlineLevel="1">
      <c r="A61" s="506"/>
      <c r="B61" s="507"/>
      <c r="C61" s="507"/>
      <c r="D61" s="507"/>
      <c r="E61" s="508"/>
      <c r="F61" s="1544"/>
      <c r="G61" s="261"/>
    </row>
    <row r="62" spans="1:7" hidden="1" outlineLevel="1">
      <c r="A62" s="506"/>
      <c r="B62" s="507"/>
      <c r="C62" s="507"/>
      <c r="D62" s="507"/>
      <c r="E62" s="508"/>
      <c r="F62" s="1544"/>
      <c r="G62" s="261"/>
    </row>
    <row r="63" spans="1:7" hidden="1" outlineLevel="1">
      <c r="A63" s="506"/>
      <c r="B63" s="507"/>
      <c r="C63" s="507"/>
      <c r="D63" s="507"/>
      <c r="E63" s="508"/>
      <c r="F63" s="1544"/>
      <c r="G63" s="261"/>
    </row>
    <row r="64" spans="1:7" hidden="1" outlineLevel="1">
      <c r="A64" s="506"/>
      <c r="B64" s="507"/>
      <c r="C64" s="507"/>
      <c r="D64" s="507"/>
      <c r="E64" s="508"/>
      <c r="F64" s="1544"/>
      <c r="G64" s="261"/>
    </row>
    <row r="65" spans="1:7" hidden="1" outlineLevel="1">
      <c r="A65" s="506"/>
      <c r="B65" s="507"/>
      <c r="C65" s="507"/>
      <c r="D65" s="507"/>
      <c r="E65" s="508"/>
      <c r="F65" s="1544"/>
      <c r="G65" s="261"/>
    </row>
    <row r="66" spans="1:7" ht="15.75" hidden="1" outlineLevel="1" thickBot="1">
      <c r="A66" s="509"/>
      <c r="B66" s="510"/>
      <c r="C66" s="510"/>
      <c r="D66" s="510"/>
      <c r="E66" s="511"/>
      <c r="F66" s="1548"/>
      <c r="G66" s="261"/>
    </row>
    <row r="67" spans="1:7" ht="48.75" customHeight="1" collapsed="1">
      <c r="A67" s="923" t="s">
        <v>889</v>
      </c>
      <c r="B67" s="924"/>
      <c r="C67" s="924"/>
      <c r="D67" s="924"/>
      <c r="E67" s="924"/>
      <c r="F67" s="681" t="s">
        <v>898</v>
      </c>
      <c r="G67" s="261"/>
    </row>
    <row r="68" spans="1:7">
      <c r="A68" s="1198" t="s">
        <v>885</v>
      </c>
      <c r="B68" s="1170"/>
      <c r="C68" s="1170"/>
      <c r="D68" s="1170"/>
      <c r="E68" s="1170"/>
      <c r="F68" s="1549" t="s">
        <v>899</v>
      </c>
      <c r="G68" s="261"/>
    </row>
    <row r="69" spans="1:7">
      <c r="A69" s="503"/>
      <c r="B69" s="504"/>
      <c r="C69" s="504"/>
      <c r="D69" s="504"/>
      <c r="E69" s="505"/>
      <c r="F69" s="1549"/>
      <c r="G69" s="261"/>
    </row>
    <row r="70" spans="1:7">
      <c r="A70" s="506"/>
      <c r="B70" s="507"/>
      <c r="C70" s="507"/>
      <c r="D70" s="507"/>
      <c r="E70" s="508"/>
      <c r="F70" s="1549"/>
      <c r="G70" s="261"/>
    </row>
    <row r="71" spans="1:7">
      <c r="A71" s="506"/>
      <c r="B71" s="507"/>
      <c r="C71" s="507"/>
      <c r="D71" s="507"/>
      <c r="E71" s="508"/>
      <c r="F71" s="1549"/>
      <c r="G71" s="261"/>
    </row>
    <row r="72" spans="1:7">
      <c r="A72" s="506"/>
      <c r="B72" s="507"/>
      <c r="C72" s="507"/>
      <c r="D72" s="507"/>
      <c r="E72" s="508"/>
      <c r="F72" s="1549"/>
      <c r="G72" s="261"/>
    </row>
    <row r="73" spans="1:7">
      <c r="A73" s="506"/>
      <c r="B73" s="507"/>
      <c r="C73" s="507"/>
      <c r="D73" s="507"/>
      <c r="E73" s="508"/>
      <c r="F73" s="1549"/>
      <c r="G73" s="261"/>
    </row>
    <row r="74" spans="1:7">
      <c r="A74" s="519"/>
      <c r="B74" s="516"/>
      <c r="C74" s="516"/>
      <c r="D74" s="516"/>
      <c r="E74" s="517"/>
      <c r="F74" s="1549"/>
      <c r="G74" s="261"/>
    </row>
    <row r="75" spans="1:7" hidden="1" outlineLevel="2">
      <c r="A75" s="506"/>
      <c r="B75" s="507"/>
      <c r="C75" s="507"/>
      <c r="D75" s="507"/>
      <c r="E75" s="508"/>
      <c r="F75" s="1549" t="s">
        <v>886</v>
      </c>
      <c r="G75" s="261"/>
    </row>
    <row r="76" spans="1:7" hidden="1" outlineLevel="2">
      <c r="A76" s="506"/>
      <c r="B76" s="507"/>
      <c r="C76" s="507"/>
      <c r="D76" s="507"/>
      <c r="E76" s="508"/>
      <c r="F76" s="1549"/>
      <c r="G76" s="261"/>
    </row>
    <row r="77" spans="1:7" hidden="1" outlineLevel="2">
      <c r="A77" s="506"/>
      <c r="B77" s="507"/>
      <c r="C77" s="507"/>
      <c r="D77" s="507"/>
      <c r="E77" s="508"/>
      <c r="F77" s="1549"/>
      <c r="G77" s="261"/>
    </row>
    <row r="78" spans="1:7" hidden="1" outlineLevel="2">
      <c r="A78" s="506"/>
      <c r="B78" s="507"/>
      <c r="C78" s="507"/>
      <c r="D78" s="507"/>
      <c r="E78" s="508"/>
      <c r="F78" s="1549"/>
      <c r="G78" s="261"/>
    </row>
    <row r="79" spans="1:7" hidden="1" outlineLevel="2">
      <c r="A79" s="506"/>
      <c r="B79" s="507"/>
      <c r="C79" s="507"/>
      <c r="D79" s="507"/>
      <c r="E79" s="508"/>
      <c r="F79" s="1549"/>
      <c r="G79" s="261"/>
    </row>
    <row r="80" spans="1:7" hidden="1" outlineLevel="2">
      <c r="A80" s="506"/>
      <c r="B80" s="507"/>
      <c r="C80" s="507"/>
      <c r="D80" s="507"/>
      <c r="E80" s="508"/>
      <c r="F80" s="1549"/>
      <c r="G80" s="261"/>
    </row>
    <row r="81" spans="1:7" hidden="1" outlineLevel="2">
      <c r="A81" s="506"/>
      <c r="B81" s="507"/>
      <c r="C81" s="507"/>
      <c r="D81" s="507"/>
      <c r="E81" s="508"/>
      <c r="F81" s="1549"/>
      <c r="G81" s="261"/>
    </row>
    <row r="82" spans="1:7" hidden="1" outlineLevel="2">
      <c r="A82" s="506"/>
      <c r="B82" s="507"/>
      <c r="C82" s="507"/>
      <c r="D82" s="507"/>
      <c r="E82" s="508"/>
      <c r="F82" s="1549"/>
      <c r="G82" s="261"/>
    </row>
    <row r="83" spans="1:7" hidden="1" outlineLevel="2">
      <c r="A83" s="519"/>
      <c r="B83" s="516"/>
      <c r="C83" s="516"/>
      <c r="D83" s="516"/>
      <c r="E83" s="517"/>
      <c r="F83" s="1549"/>
      <c r="G83" s="261"/>
    </row>
    <row r="84" spans="1:7" collapsed="1">
      <c r="A84" s="1555" t="s">
        <v>887</v>
      </c>
      <c r="B84" s="1556"/>
      <c r="C84" s="1556"/>
      <c r="D84" s="1556"/>
      <c r="E84" s="1556"/>
      <c r="F84" s="1544" t="s">
        <v>900</v>
      </c>
      <c r="G84" s="261"/>
    </row>
    <row r="85" spans="1:7">
      <c r="A85" s="1553"/>
      <c r="B85" s="1299"/>
      <c r="C85" s="1299"/>
      <c r="D85" s="1299"/>
      <c r="E85" s="1554"/>
      <c r="F85" s="1549"/>
      <c r="G85" s="261"/>
    </row>
    <row r="86" spans="1:7">
      <c r="A86" s="1181"/>
      <c r="B86" s="1182"/>
      <c r="C86" s="1182"/>
      <c r="D86" s="1182"/>
      <c r="E86" s="1183"/>
      <c r="F86" s="1549"/>
      <c r="G86" s="261"/>
    </row>
    <row r="87" spans="1:7">
      <c r="A87" s="1181"/>
      <c r="B87" s="1182"/>
      <c r="C87" s="1182"/>
      <c r="D87" s="1182"/>
      <c r="E87" s="1183"/>
      <c r="F87" s="1549"/>
      <c r="G87" s="261"/>
    </row>
    <row r="88" spans="1:7">
      <c r="A88" s="1181"/>
      <c r="B88" s="1182"/>
      <c r="C88" s="1182"/>
      <c r="D88" s="1182"/>
      <c r="E88" s="1183"/>
      <c r="F88" s="1549"/>
      <c r="G88" s="261"/>
    </row>
    <row r="89" spans="1:7">
      <c r="A89" s="1181"/>
      <c r="B89" s="1182"/>
      <c r="C89" s="1182"/>
      <c r="D89" s="1182"/>
      <c r="E89" s="1183"/>
      <c r="F89" s="1549"/>
      <c r="G89" s="261"/>
    </row>
    <row r="90" spans="1:7">
      <c r="A90" s="1181"/>
      <c r="B90" s="1182"/>
      <c r="C90" s="1182"/>
      <c r="D90" s="1182"/>
      <c r="E90" s="1183"/>
      <c r="F90" s="1549"/>
      <c r="G90" s="261"/>
    </row>
    <row r="91" spans="1:7" hidden="1" outlineLevel="1">
      <c r="A91" s="1553"/>
      <c r="B91" s="1299"/>
      <c r="C91" s="1299"/>
      <c r="D91" s="1299"/>
      <c r="E91" s="1554"/>
      <c r="F91" s="1549" t="s">
        <v>900</v>
      </c>
      <c r="G91" s="261"/>
    </row>
    <row r="92" spans="1:7" hidden="1" outlineLevel="1">
      <c r="A92" s="1181"/>
      <c r="B92" s="1182"/>
      <c r="C92" s="1182"/>
      <c r="D92" s="1182"/>
      <c r="E92" s="1183"/>
      <c r="F92" s="1549"/>
      <c r="G92" s="261"/>
    </row>
    <row r="93" spans="1:7" hidden="1" outlineLevel="1">
      <c r="A93" s="1181"/>
      <c r="B93" s="1182"/>
      <c r="C93" s="1182"/>
      <c r="D93" s="1182"/>
      <c r="E93" s="1183"/>
      <c r="F93" s="1549"/>
      <c r="G93" s="261"/>
    </row>
    <row r="94" spans="1:7" hidden="1" outlineLevel="1">
      <c r="A94" s="1181"/>
      <c r="B94" s="1182"/>
      <c r="C94" s="1182"/>
      <c r="D94" s="1182"/>
      <c r="E94" s="1183"/>
      <c r="F94" s="1549"/>
      <c r="G94" s="261"/>
    </row>
    <row r="95" spans="1:7" hidden="1" outlineLevel="1">
      <c r="A95" s="1181"/>
      <c r="B95" s="1182"/>
      <c r="C95" s="1182"/>
      <c r="D95" s="1182"/>
      <c r="E95" s="1183"/>
      <c r="F95" s="1549"/>
      <c r="G95" s="261"/>
    </row>
    <row r="96" spans="1:7" hidden="1" outlineLevel="1">
      <c r="A96" s="1181"/>
      <c r="B96" s="1182"/>
      <c r="C96" s="1182"/>
      <c r="D96" s="1182"/>
      <c r="E96" s="1183"/>
      <c r="F96" s="1549"/>
      <c r="G96" s="261"/>
    </row>
    <row r="97" spans="1:7" hidden="1" outlineLevel="1">
      <c r="A97" s="1181"/>
      <c r="B97" s="1182"/>
      <c r="C97" s="1182"/>
      <c r="D97" s="1182"/>
      <c r="E97" s="1183"/>
      <c r="F97" s="1549"/>
      <c r="G97" s="261"/>
    </row>
    <row r="98" spans="1:7" hidden="1" outlineLevel="1">
      <c r="A98" s="1181"/>
      <c r="B98" s="1182"/>
      <c r="C98" s="1182"/>
      <c r="D98" s="1182"/>
      <c r="E98" s="1183"/>
      <c r="F98" s="1549"/>
      <c r="G98" s="261"/>
    </row>
    <row r="99" spans="1:7" hidden="1" outlineLevel="1">
      <c r="A99" s="1550"/>
      <c r="B99" s="1551"/>
      <c r="C99" s="1551"/>
      <c r="D99" s="1551"/>
      <c r="E99" s="1552"/>
      <c r="F99" s="1549"/>
      <c r="G99" s="261"/>
    </row>
    <row r="100" spans="1:7" collapsed="1">
      <c r="A100" s="1198" t="s">
        <v>888</v>
      </c>
      <c r="B100" s="1170"/>
      <c r="C100" s="1170"/>
      <c r="D100" s="1170"/>
      <c r="E100" s="1170"/>
      <c r="F100" s="1544" t="s">
        <v>901</v>
      </c>
      <c r="G100" s="261"/>
    </row>
    <row r="101" spans="1:7">
      <c r="A101" s="503"/>
      <c r="B101" s="504"/>
      <c r="C101" s="504"/>
      <c r="D101" s="504"/>
      <c r="E101" s="505"/>
      <c r="F101" s="1549"/>
      <c r="G101" s="261"/>
    </row>
    <row r="102" spans="1:7">
      <c r="A102" s="506"/>
      <c r="B102" s="507"/>
      <c r="C102" s="507"/>
      <c r="D102" s="507"/>
      <c r="E102" s="508"/>
      <c r="F102" s="1549"/>
      <c r="G102" s="261"/>
    </row>
    <row r="103" spans="1:7">
      <c r="A103" s="506"/>
      <c r="B103" s="507"/>
      <c r="C103" s="507"/>
      <c r="D103" s="507"/>
      <c r="E103" s="508"/>
      <c r="F103" s="1549"/>
      <c r="G103" s="261"/>
    </row>
    <row r="104" spans="1:7">
      <c r="A104" s="506"/>
      <c r="B104" s="507"/>
      <c r="C104" s="507"/>
      <c r="D104" s="507"/>
      <c r="E104" s="508"/>
      <c r="F104" s="1549"/>
      <c r="G104" s="261"/>
    </row>
    <row r="105" spans="1:7">
      <c r="A105" s="506"/>
      <c r="B105" s="507"/>
      <c r="C105" s="507"/>
      <c r="D105" s="507"/>
      <c r="E105" s="508"/>
      <c r="F105" s="1549"/>
      <c r="G105" s="261"/>
    </row>
    <row r="106" spans="1:7" hidden="1" outlineLevel="1">
      <c r="A106" s="506"/>
      <c r="B106" s="507"/>
      <c r="C106" s="507"/>
      <c r="D106" s="507"/>
      <c r="E106" s="508"/>
      <c r="F106" s="1549" t="s">
        <v>901</v>
      </c>
      <c r="G106" s="261"/>
    </row>
    <row r="107" spans="1:7" hidden="1" outlineLevel="1">
      <c r="A107" s="506"/>
      <c r="B107" s="507"/>
      <c r="C107" s="507"/>
      <c r="D107" s="507"/>
      <c r="E107" s="508"/>
      <c r="F107" s="1549"/>
      <c r="G107" s="261"/>
    </row>
    <row r="108" spans="1:7" hidden="1" outlineLevel="1">
      <c r="A108" s="506"/>
      <c r="B108" s="507"/>
      <c r="C108" s="507"/>
      <c r="D108" s="507"/>
      <c r="E108" s="508"/>
      <c r="F108" s="1549"/>
      <c r="G108" s="261"/>
    </row>
    <row r="109" spans="1:7" hidden="1" outlineLevel="1">
      <c r="A109" s="506"/>
      <c r="B109" s="507"/>
      <c r="C109" s="507"/>
      <c r="D109" s="507"/>
      <c r="E109" s="508"/>
      <c r="F109" s="1549"/>
      <c r="G109" s="261"/>
    </row>
    <row r="110" spans="1:7" hidden="1" outlineLevel="1">
      <c r="A110" s="506"/>
      <c r="B110" s="507"/>
      <c r="C110" s="507"/>
      <c r="D110" s="507"/>
      <c r="E110" s="508"/>
      <c r="F110" s="1549"/>
      <c r="G110" s="261"/>
    </row>
    <row r="111" spans="1:7" hidden="1" outlineLevel="1">
      <c r="A111" s="506"/>
      <c r="B111" s="507"/>
      <c r="C111" s="507"/>
      <c r="D111" s="507"/>
      <c r="E111" s="508"/>
      <c r="F111" s="1549"/>
      <c r="G111" s="261"/>
    </row>
    <row r="112" spans="1:7" hidden="1" outlineLevel="1">
      <c r="A112" s="506"/>
      <c r="B112" s="507"/>
      <c r="C112" s="507"/>
      <c r="D112" s="507"/>
      <c r="E112" s="508"/>
      <c r="F112" s="1549"/>
      <c r="G112" s="261"/>
    </row>
    <row r="113" spans="1:7" hidden="1" outlineLevel="1">
      <c r="A113" s="506"/>
      <c r="B113" s="507"/>
      <c r="C113" s="507"/>
      <c r="D113" s="507"/>
      <c r="E113" s="508"/>
      <c r="F113" s="1549"/>
      <c r="G113" s="261"/>
    </row>
    <row r="114" spans="1:7" hidden="1" outlineLevel="1">
      <c r="A114" s="506"/>
      <c r="B114" s="507"/>
      <c r="C114" s="507"/>
      <c r="D114" s="507"/>
      <c r="E114" s="508"/>
      <c r="F114" s="1549"/>
      <c r="G114" s="261"/>
    </row>
    <row r="115" spans="1:7" hidden="1" outlineLevel="1">
      <c r="A115" s="506"/>
      <c r="B115" s="507"/>
      <c r="C115" s="507"/>
      <c r="D115" s="507"/>
      <c r="E115" s="508"/>
      <c r="F115" s="1549"/>
      <c r="G115" s="261"/>
    </row>
    <row r="116" spans="1:7" hidden="1" outlineLevel="1">
      <c r="A116" s="519"/>
      <c r="B116" s="516"/>
      <c r="C116" s="516"/>
      <c r="D116" s="516"/>
      <c r="E116" s="517"/>
      <c r="F116" s="1549"/>
      <c r="G116" s="261"/>
    </row>
    <row r="117" spans="1:7" collapsed="1">
      <c r="A117" s="1198" t="s">
        <v>890</v>
      </c>
      <c r="B117" s="1170"/>
      <c r="C117" s="1170"/>
      <c r="D117" s="1170"/>
      <c r="E117" s="1170"/>
      <c r="F117" s="1544" t="s">
        <v>902</v>
      </c>
      <c r="G117" s="261"/>
    </row>
    <row r="118" spans="1:7">
      <c r="A118" s="1198" t="s">
        <v>849</v>
      </c>
      <c r="B118" s="1170"/>
      <c r="C118" s="1170" t="s">
        <v>970</v>
      </c>
      <c r="D118" s="1170"/>
      <c r="E118" s="1170"/>
      <c r="F118" s="1544"/>
      <c r="G118" s="261"/>
    </row>
    <row r="119" spans="1:7">
      <c r="A119" s="1198"/>
      <c r="B119" s="1170"/>
      <c r="C119" s="1170"/>
      <c r="D119" s="1170"/>
      <c r="E119" s="1170"/>
      <c r="F119" s="1544"/>
      <c r="G119" s="261"/>
    </row>
    <row r="120" spans="1:7">
      <c r="A120" s="1198"/>
      <c r="B120" s="1170"/>
      <c r="C120" s="1170"/>
      <c r="D120" s="1170"/>
      <c r="E120" s="1170"/>
      <c r="F120" s="1544"/>
      <c r="G120" s="261"/>
    </row>
    <row r="121" spans="1:7">
      <c r="A121" s="1198"/>
      <c r="B121" s="1170"/>
      <c r="C121" s="1170"/>
      <c r="D121" s="1170"/>
      <c r="E121" s="1170"/>
      <c r="F121" s="1544"/>
      <c r="G121" s="261"/>
    </row>
    <row r="122" spans="1:7">
      <c r="A122" s="1198"/>
      <c r="B122" s="1170"/>
      <c r="C122" s="1170"/>
      <c r="D122" s="1170"/>
      <c r="E122" s="1170"/>
      <c r="F122" s="1544"/>
      <c r="G122" s="261"/>
    </row>
    <row r="123" spans="1:7" hidden="1" outlineLevel="1">
      <c r="A123" s="1198"/>
      <c r="B123" s="1170"/>
      <c r="C123" s="1170"/>
      <c r="D123" s="1170"/>
      <c r="E123" s="1170"/>
      <c r="F123" s="1544" t="s">
        <v>902</v>
      </c>
      <c r="G123" s="261"/>
    </row>
    <row r="124" spans="1:7" hidden="1" outlineLevel="2">
      <c r="A124" s="1198"/>
      <c r="B124" s="1170"/>
      <c r="C124" s="1170"/>
      <c r="D124" s="1170"/>
      <c r="E124" s="1170"/>
      <c r="F124" s="1544"/>
      <c r="G124" s="261"/>
    </row>
    <row r="125" spans="1:7" hidden="1" outlineLevel="2">
      <c r="A125" s="1198"/>
      <c r="B125" s="1170"/>
      <c r="C125" s="1170"/>
      <c r="D125" s="1170"/>
      <c r="E125" s="1170"/>
      <c r="F125" s="1544"/>
      <c r="G125" s="261"/>
    </row>
    <row r="126" spans="1:7" hidden="1" outlineLevel="2">
      <c r="A126" s="1198"/>
      <c r="B126" s="1170"/>
      <c r="C126" s="1170"/>
      <c r="D126" s="1170"/>
      <c r="E126" s="1170"/>
      <c r="F126" s="1544"/>
      <c r="G126" s="261"/>
    </row>
    <row r="127" spans="1:7" hidden="1" outlineLevel="2">
      <c r="A127" s="1198"/>
      <c r="B127" s="1170"/>
      <c r="C127" s="1170"/>
      <c r="D127" s="1170"/>
      <c r="E127" s="1170"/>
      <c r="F127" s="1544"/>
      <c r="G127" s="261"/>
    </row>
    <row r="128" spans="1:7" hidden="1" outlineLevel="2">
      <c r="A128" s="1198"/>
      <c r="B128" s="1170"/>
      <c r="C128" s="1170"/>
      <c r="D128" s="1170"/>
      <c r="E128" s="1170"/>
      <c r="F128" s="1544"/>
      <c r="G128" s="261"/>
    </row>
    <row r="129" spans="1:7" hidden="1" outlineLevel="2">
      <c r="A129" s="1198"/>
      <c r="B129" s="1170"/>
      <c r="C129" s="1170"/>
      <c r="D129" s="1170"/>
      <c r="E129" s="1170"/>
      <c r="F129" s="1544"/>
      <c r="G129" s="261"/>
    </row>
    <row r="130" spans="1:7" hidden="1" outlineLevel="2">
      <c r="A130" s="1198"/>
      <c r="B130" s="1170"/>
      <c r="C130" s="1170"/>
      <c r="D130" s="1170"/>
      <c r="E130" s="1170"/>
      <c r="F130" s="1544"/>
      <c r="G130" s="261"/>
    </row>
    <row r="131" spans="1:7" hidden="1" outlineLevel="2">
      <c r="A131" s="1198"/>
      <c r="B131" s="1170"/>
      <c r="C131" s="1170"/>
      <c r="D131" s="1170"/>
      <c r="E131" s="1170"/>
      <c r="F131" s="1544"/>
      <c r="G131" s="261"/>
    </row>
    <row r="132" spans="1:7" hidden="1" outlineLevel="2">
      <c r="A132" s="1198"/>
      <c r="B132" s="1170"/>
      <c r="C132" s="1170"/>
      <c r="D132" s="1170"/>
      <c r="E132" s="1170"/>
      <c r="F132" s="1544"/>
      <c r="G132" s="261"/>
    </row>
    <row r="133" spans="1:7" hidden="1" outlineLevel="2">
      <c r="A133" s="1198"/>
      <c r="B133" s="1170"/>
      <c r="C133" s="1170"/>
      <c r="D133" s="1170"/>
      <c r="E133" s="1170"/>
      <c r="F133" s="1544"/>
      <c r="G133" s="261"/>
    </row>
    <row r="134" spans="1:7" collapsed="1">
      <c r="A134" s="1557" t="s">
        <v>78</v>
      </c>
      <c r="B134" s="1175"/>
      <c r="C134" s="1175"/>
      <c r="D134" s="1175"/>
      <c r="E134" s="1175"/>
      <c r="F134" s="1544" t="s">
        <v>903</v>
      </c>
      <c r="G134" s="261"/>
    </row>
    <row r="135" spans="1:7">
      <c r="A135" s="503"/>
      <c r="B135" s="504"/>
      <c r="C135" s="504"/>
      <c r="D135" s="504"/>
      <c r="E135" s="505"/>
      <c r="F135" s="1544"/>
      <c r="G135" s="261"/>
    </row>
    <row r="136" spans="1:7">
      <c r="A136" s="506"/>
      <c r="B136" s="507"/>
      <c r="C136" s="507"/>
      <c r="D136" s="507"/>
      <c r="E136" s="508"/>
      <c r="F136" s="1544"/>
      <c r="G136" s="261"/>
    </row>
    <row r="137" spans="1:7">
      <c r="A137" s="506"/>
      <c r="B137" s="507"/>
      <c r="C137" s="507"/>
      <c r="D137" s="507"/>
      <c r="E137" s="508"/>
      <c r="F137" s="1544"/>
      <c r="G137" s="261"/>
    </row>
    <row r="138" spans="1:7">
      <c r="A138" s="506"/>
      <c r="B138" s="507"/>
      <c r="C138" s="507"/>
      <c r="D138" s="507"/>
      <c r="E138" s="508"/>
      <c r="F138" s="1544"/>
      <c r="G138" s="261"/>
    </row>
    <row r="139" spans="1:7" ht="15.75" thickBot="1">
      <c r="A139" s="509"/>
      <c r="B139" s="510"/>
      <c r="C139" s="510"/>
      <c r="D139" s="510"/>
      <c r="E139" s="511"/>
      <c r="F139" s="1545"/>
      <c r="G139" s="261"/>
    </row>
    <row r="140" spans="1:7" hidden="1" outlineLevel="1">
      <c r="A140" s="506"/>
      <c r="B140" s="507"/>
      <c r="C140" s="507"/>
      <c r="D140" s="507"/>
      <c r="E140" s="508"/>
      <c r="F140" s="1558" t="s">
        <v>903</v>
      </c>
      <c r="G140" s="261"/>
    </row>
    <row r="141" spans="1:7" hidden="1" outlineLevel="1">
      <c r="A141" s="506"/>
      <c r="B141" s="507"/>
      <c r="C141" s="507"/>
      <c r="D141" s="507"/>
      <c r="E141" s="508"/>
      <c r="F141" s="1549"/>
      <c r="G141" s="261"/>
    </row>
    <row r="142" spans="1:7" hidden="1" outlineLevel="1">
      <c r="A142" s="506"/>
      <c r="B142" s="507"/>
      <c r="C142" s="507"/>
      <c r="D142" s="507"/>
      <c r="E142" s="508"/>
      <c r="F142" s="1549"/>
      <c r="G142" s="261"/>
    </row>
    <row r="143" spans="1:7" hidden="1" outlineLevel="1">
      <c r="A143" s="506"/>
      <c r="B143" s="507"/>
      <c r="C143" s="507"/>
      <c r="D143" s="507"/>
      <c r="E143" s="508"/>
      <c r="F143" s="1549"/>
      <c r="G143" s="261"/>
    </row>
    <row r="144" spans="1:7" hidden="1" outlineLevel="1">
      <c r="A144" s="506"/>
      <c r="B144" s="507"/>
      <c r="C144" s="507"/>
      <c r="D144" s="507"/>
      <c r="E144" s="508"/>
      <c r="F144" s="1549"/>
      <c r="G144" s="261"/>
    </row>
    <row r="145" spans="1:7" hidden="1" outlineLevel="1">
      <c r="A145" s="506"/>
      <c r="B145" s="507"/>
      <c r="C145" s="507"/>
      <c r="D145" s="507"/>
      <c r="E145" s="508"/>
      <c r="F145" s="1549"/>
      <c r="G145" s="261"/>
    </row>
    <row r="146" spans="1:7" hidden="1" outlineLevel="1">
      <c r="A146" s="506"/>
      <c r="B146" s="507"/>
      <c r="C146" s="507"/>
      <c r="D146" s="507"/>
      <c r="E146" s="508"/>
      <c r="F146" s="1549"/>
      <c r="G146" s="261"/>
    </row>
    <row r="147" spans="1:7" hidden="1" outlineLevel="1">
      <c r="A147" s="506"/>
      <c r="B147" s="507"/>
      <c r="C147" s="507"/>
      <c r="D147" s="507"/>
      <c r="E147" s="508"/>
      <c r="F147" s="1549"/>
      <c r="G147" s="261"/>
    </row>
    <row r="148" spans="1:7" hidden="1" outlineLevel="1">
      <c r="A148" s="506"/>
      <c r="B148" s="507"/>
      <c r="C148" s="507"/>
      <c r="D148" s="507"/>
      <c r="E148" s="508"/>
      <c r="F148" s="1549"/>
      <c r="G148" s="261"/>
    </row>
    <row r="149" spans="1:7" ht="15.75" hidden="1" outlineLevel="1" thickBot="1">
      <c r="A149" s="506"/>
      <c r="B149" s="507"/>
      <c r="C149" s="507"/>
      <c r="D149" s="507"/>
      <c r="E149" s="508"/>
      <c r="F149" s="1559"/>
      <c r="G149" s="261"/>
    </row>
    <row r="150" spans="1:7" ht="45" customHeight="1" collapsed="1">
      <c r="A150" s="1573" t="s">
        <v>891</v>
      </c>
      <c r="B150" s="1574"/>
      <c r="C150" s="1574"/>
      <c r="D150" s="1574"/>
      <c r="E150" s="1574"/>
      <c r="F150" s="1560" t="s">
        <v>906</v>
      </c>
      <c r="G150" s="261"/>
    </row>
    <row r="151" spans="1:7">
      <c r="A151" s="1569" t="s">
        <v>904</v>
      </c>
      <c r="B151" s="1570"/>
      <c r="C151" s="1170"/>
      <c r="D151" s="1170"/>
      <c r="E151" s="1170"/>
      <c r="F151" s="1544"/>
      <c r="G151" s="261"/>
    </row>
    <row r="152" spans="1:7">
      <c r="A152" s="1569" t="s">
        <v>68</v>
      </c>
      <c r="B152" s="1570"/>
      <c r="C152" s="1170"/>
      <c r="D152" s="1170"/>
      <c r="E152" s="1170"/>
      <c r="F152" s="1544"/>
      <c r="G152" s="261"/>
    </row>
    <row r="153" spans="1:7">
      <c r="A153" s="1569" t="s">
        <v>69</v>
      </c>
      <c r="B153" s="1570"/>
      <c r="C153" s="1170"/>
      <c r="D153" s="1170"/>
      <c r="E153" s="1170"/>
      <c r="F153" s="1544"/>
      <c r="G153" s="261"/>
    </row>
    <row r="154" spans="1:7">
      <c r="A154" s="1564" t="s">
        <v>70</v>
      </c>
      <c r="B154" s="1565"/>
      <c r="C154" s="1566"/>
      <c r="D154" s="1567"/>
      <c r="E154" s="1568"/>
      <c r="F154" s="1544"/>
      <c r="G154" s="261"/>
    </row>
    <row r="155" spans="1:7">
      <c r="A155" s="1569" t="s">
        <v>78</v>
      </c>
      <c r="B155" s="1570"/>
      <c r="C155" s="1170"/>
      <c r="D155" s="1170"/>
      <c r="E155" s="1170"/>
      <c r="F155" s="1544"/>
      <c r="G155" s="261"/>
    </row>
    <row r="156" spans="1:7">
      <c r="A156" s="1569" t="s">
        <v>905</v>
      </c>
      <c r="B156" s="1570"/>
      <c r="C156" s="1170"/>
      <c r="D156" s="1170"/>
      <c r="E156" s="1170"/>
      <c r="F156" s="1544"/>
      <c r="G156" s="261"/>
    </row>
    <row r="157" spans="1:7" ht="15.75" thickBot="1">
      <c r="A157" s="1569" t="s">
        <v>836</v>
      </c>
      <c r="B157" s="1570"/>
      <c r="C157" s="1170"/>
      <c r="D157" s="1170"/>
      <c r="E157" s="1170"/>
      <c r="F157" s="1544"/>
      <c r="G157" s="261"/>
    </row>
    <row r="158" spans="1:7" hidden="1" outlineLevel="1">
      <c r="A158" s="1569"/>
      <c r="B158" s="1570"/>
      <c r="C158" s="1170"/>
      <c r="D158" s="1170"/>
      <c r="E158" s="1170"/>
      <c r="F158" s="1544" t="s">
        <v>906</v>
      </c>
      <c r="G158" s="261"/>
    </row>
    <row r="159" spans="1:7" hidden="1" outlineLevel="1">
      <c r="A159" s="1569"/>
      <c r="B159" s="1570"/>
      <c r="C159" s="1170"/>
      <c r="D159" s="1170"/>
      <c r="E159" s="1170"/>
      <c r="F159" s="1544"/>
      <c r="G159" s="261"/>
    </row>
    <row r="160" spans="1:7" ht="15.75" hidden="1" outlineLevel="1" thickBot="1">
      <c r="A160" s="1571"/>
      <c r="B160" s="1572"/>
      <c r="C160" s="1175"/>
      <c r="D160" s="1175"/>
      <c r="E160" s="1175"/>
      <c r="F160" s="1545"/>
      <c r="G160" s="261"/>
    </row>
    <row r="161" spans="1:7" ht="30" customHeight="1" collapsed="1">
      <c r="A161" s="1561" t="s">
        <v>907</v>
      </c>
      <c r="B161" s="1562"/>
      <c r="C161" s="1562"/>
      <c r="D161" s="1562"/>
      <c r="E161" s="1563"/>
      <c r="F161" s="1211" t="s">
        <v>915</v>
      </c>
      <c r="G161" s="261"/>
    </row>
    <row r="162" spans="1:7" ht="50.1" customHeight="1">
      <c r="A162" s="1198"/>
      <c r="B162" s="1579" t="s">
        <v>909</v>
      </c>
      <c r="C162" s="1580" t="s">
        <v>911</v>
      </c>
      <c r="D162" s="1580" t="s">
        <v>912</v>
      </c>
      <c r="E162" s="1581"/>
      <c r="F162" s="1212"/>
      <c r="G162" s="261"/>
    </row>
    <row r="163" spans="1:7" ht="38.25">
      <c r="A163" s="1198"/>
      <c r="B163" s="1579"/>
      <c r="C163" s="1580"/>
      <c r="D163" s="295" t="s">
        <v>913</v>
      </c>
      <c r="E163" s="313" t="s">
        <v>914</v>
      </c>
      <c r="F163" s="1212"/>
      <c r="G163" s="261"/>
    </row>
    <row r="164" spans="1:7" ht="25.5">
      <c r="A164" s="193" t="s">
        <v>904</v>
      </c>
      <c r="B164" s="299"/>
      <c r="C164" s="189"/>
      <c r="D164" s="189"/>
      <c r="E164" s="314"/>
      <c r="F164" s="1212"/>
      <c r="G164" s="261"/>
    </row>
    <row r="165" spans="1:7">
      <c r="A165" s="193" t="s">
        <v>68</v>
      </c>
      <c r="B165" s="299"/>
      <c r="C165" s="189"/>
      <c r="D165" s="189"/>
      <c r="E165" s="314"/>
      <c r="F165" s="1212"/>
      <c r="G165" s="261"/>
    </row>
    <row r="166" spans="1:7">
      <c r="A166" s="193" t="s">
        <v>69</v>
      </c>
      <c r="B166" s="299"/>
      <c r="C166" s="189"/>
      <c r="D166" s="189"/>
      <c r="E166" s="314"/>
      <c r="F166" s="1212"/>
      <c r="G166" s="261"/>
    </row>
    <row r="167" spans="1:7">
      <c r="A167" s="193" t="s">
        <v>70</v>
      </c>
      <c r="B167" s="299"/>
      <c r="C167" s="189"/>
      <c r="D167" s="189"/>
      <c r="E167" s="314"/>
      <c r="F167" s="1212"/>
      <c r="G167" s="261"/>
    </row>
    <row r="168" spans="1:7" ht="25.5">
      <c r="A168" s="193" t="s">
        <v>910</v>
      </c>
      <c r="B168" s="299"/>
      <c r="C168" s="189"/>
      <c r="D168" s="189"/>
      <c r="E168" s="314"/>
      <c r="F168" s="1212"/>
      <c r="G168" s="261"/>
    </row>
    <row r="169" spans="1:7" ht="30" customHeight="1">
      <c r="A169" s="193" t="s">
        <v>905</v>
      </c>
      <c r="B169" s="299"/>
      <c r="C169" s="189"/>
      <c r="D169" s="189"/>
      <c r="E169" s="314"/>
      <c r="F169" s="1212"/>
      <c r="G169" s="261"/>
    </row>
    <row r="170" spans="1:7" s="208" customFormat="1" ht="30" customHeight="1">
      <c r="A170" s="193" t="s">
        <v>836</v>
      </c>
      <c r="B170" s="299"/>
      <c r="C170" s="300"/>
      <c r="D170" s="300"/>
      <c r="E170" s="315"/>
      <c r="F170" s="1212"/>
      <c r="G170" s="198"/>
    </row>
    <row r="171" spans="1:7" ht="45" customHeight="1" thickBot="1">
      <c r="A171" s="194" t="s">
        <v>908</v>
      </c>
      <c r="B171" s="195"/>
      <c r="C171" s="301"/>
      <c r="D171" s="301"/>
      <c r="E171" s="316"/>
      <c r="F171" s="1213"/>
      <c r="G171" s="261"/>
    </row>
    <row r="172" spans="1:7" ht="45" customHeight="1">
      <c r="A172" s="1575" t="s">
        <v>916</v>
      </c>
      <c r="B172" s="1576"/>
      <c r="C172" s="1576"/>
      <c r="D172" s="1576"/>
      <c r="E172" s="1576"/>
      <c r="F172" s="1211" t="s">
        <v>917</v>
      </c>
      <c r="G172" s="261"/>
    </row>
    <row r="173" spans="1:7">
      <c r="A173" s="302"/>
      <c r="B173" s="303"/>
      <c r="C173" s="303"/>
      <c r="D173" s="303"/>
      <c r="E173" s="303"/>
      <c r="F173" s="1212"/>
      <c r="G173" s="261"/>
    </row>
    <row r="174" spans="1:7">
      <c r="A174" s="302"/>
      <c r="B174" s="303"/>
      <c r="C174" s="303"/>
      <c r="D174" s="303"/>
      <c r="E174" s="303"/>
      <c r="F174" s="1212"/>
      <c r="G174" s="261"/>
    </row>
    <row r="175" spans="1:7">
      <c r="A175" s="302"/>
      <c r="B175" s="303"/>
      <c r="C175" s="303"/>
      <c r="D175" s="303"/>
      <c r="E175" s="303"/>
      <c r="F175" s="1212"/>
      <c r="G175" s="261"/>
    </row>
    <row r="176" spans="1:7">
      <c r="A176" s="302"/>
      <c r="B176" s="303"/>
      <c r="C176" s="303"/>
      <c r="D176" s="303"/>
      <c r="E176" s="303"/>
      <c r="F176" s="1212"/>
      <c r="G176" s="261"/>
    </row>
    <row r="177" spans="1:7">
      <c r="A177" s="302"/>
      <c r="B177" s="303"/>
      <c r="C177" s="303"/>
      <c r="D177" s="303"/>
      <c r="E177" s="303"/>
      <c r="F177" s="1212"/>
      <c r="G177" s="261"/>
    </row>
    <row r="178" spans="1:7">
      <c r="A178" s="302"/>
      <c r="B178" s="303"/>
      <c r="C178" s="303"/>
      <c r="D178" s="303"/>
      <c r="E178" s="303"/>
      <c r="F178" s="1212"/>
      <c r="G178" s="261"/>
    </row>
    <row r="179" spans="1:7" ht="15.75" thickBot="1">
      <c r="A179" s="304"/>
      <c r="B179" s="305"/>
      <c r="C179" s="305"/>
      <c r="D179" s="305"/>
      <c r="E179" s="305"/>
      <c r="F179" s="1213"/>
      <c r="G179" s="261"/>
    </row>
    <row r="180" spans="1:7" hidden="1" outlineLevel="1">
      <c r="A180" s="302"/>
      <c r="B180" s="303"/>
      <c r="C180" s="303"/>
      <c r="D180" s="303"/>
      <c r="E180" s="303"/>
      <c r="F180" s="1212" t="s">
        <v>917</v>
      </c>
      <c r="G180" s="261"/>
    </row>
    <row r="181" spans="1:7" hidden="1" outlineLevel="1">
      <c r="A181" s="302"/>
      <c r="B181" s="303"/>
      <c r="C181" s="303"/>
      <c r="D181" s="303"/>
      <c r="E181" s="303"/>
      <c r="F181" s="1212"/>
      <c r="G181" s="261"/>
    </row>
    <row r="182" spans="1:7" hidden="1" outlineLevel="1">
      <c r="A182" s="302"/>
      <c r="B182" s="303"/>
      <c r="C182" s="303"/>
      <c r="D182" s="303"/>
      <c r="E182" s="303"/>
      <c r="F182" s="1212"/>
      <c r="G182" s="261"/>
    </row>
    <row r="183" spans="1:7" hidden="1" outlineLevel="1">
      <c r="A183" s="302"/>
      <c r="B183" s="303"/>
      <c r="C183" s="303"/>
      <c r="D183" s="303"/>
      <c r="E183" s="303"/>
      <c r="F183" s="1212"/>
      <c r="G183" s="261"/>
    </row>
    <row r="184" spans="1:7" hidden="1" outlineLevel="1">
      <c r="A184" s="302"/>
      <c r="B184" s="303"/>
      <c r="C184" s="303"/>
      <c r="D184" s="303"/>
      <c r="E184" s="303"/>
      <c r="F184" s="1212"/>
      <c r="G184" s="261"/>
    </row>
    <row r="185" spans="1:7" hidden="1" outlineLevel="1">
      <c r="A185" s="302"/>
      <c r="B185" s="303"/>
      <c r="C185" s="303"/>
      <c r="D185" s="303"/>
      <c r="E185" s="303"/>
      <c r="F185" s="1212"/>
      <c r="G185" s="261"/>
    </row>
    <row r="186" spans="1:7" hidden="1" outlineLevel="1">
      <c r="A186" s="302"/>
      <c r="B186" s="303"/>
      <c r="C186" s="303"/>
      <c r="D186" s="303"/>
      <c r="E186" s="303"/>
      <c r="F186" s="1212"/>
      <c r="G186" s="261"/>
    </row>
    <row r="187" spans="1:7" hidden="1" outlineLevel="1">
      <c r="A187" s="302"/>
      <c r="B187" s="303"/>
      <c r="C187" s="303"/>
      <c r="D187" s="303"/>
      <c r="E187" s="303"/>
      <c r="F187" s="1212"/>
      <c r="G187" s="261"/>
    </row>
    <row r="188" spans="1:7" hidden="1" outlineLevel="1">
      <c r="A188" s="302"/>
      <c r="B188" s="303"/>
      <c r="C188" s="303"/>
      <c r="D188" s="303"/>
      <c r="E188" s="303"/>
      <c r="F188" s="1212"/>
      <c r="G188" s="261"/>
    </row>
    <row r="189" spans="1:7" ht="15.75" hidden="1" outlineLevel="1" thickBot="1">
      <c r="A189" s="304"/>
      <c r="B189" s="305"/>
      <c r="C189" s="305"/>
      <c r="D189" s="305"/>
      <c r="E189" s="305"/>
      <c r="F189" s="1213"/>
      <c r="G189" s="261"/>
    </row>
    <row r="190" spans="1:7" s="208" customFormat="1" ht="30" customHeight="1" collapsed="1">
      <c r="A190" s="1577" t="s">
        <v>989</v>
      </c>
      <c r="B190" s="1578"/>
      <c r="C190" s="1578"/>
      <c r="D190" s="1578"/>
      <c r="E190" s="1578"/>
      <c r="F190" s="1211" t="s">
        <v>918</v>
      </c>
      <c r="G190" s="198"/>
    </row>
    <row r="191" spans="1:7">
      <c r="A191" s="302"/>
      <c r="B191" s="303"/>
      <c r="C191" s="303"/>
      <c r="D191" s="303"/>
      <c r="E191" s="303"/>
      <c r="F191" s="1212"/>
      <c r="G191" s="261"/>
    </row>
    <row r="192" spans="1:7">
      <c r="A192" s="302"/>
      <c r="B192" s="303"/>
      <c r="C192" s="303"/>
      <c r="D192" s="303"/>
      <c r="E192" s="303"/>
      <c r="F192" s="1212"/>
      <c r="G192" s="261"/>
    </row>
    <row r="193" spans="1:7">
      <c r="A193" s="302"/>
      <c r="B193" s="303"/>
      <c r="C193" s="303"/>
      <c r="D193" s="303"/>
      <c r="E193" s="303"/>
      <c r="F193" s="1212"/>
      <c r="G193" s="261"/>
    </row>
    <row r="194" spans="1:7">
      <c r="A194" s="302"/>
      <c r="B194" s="303"/>
      <c r="C194" s="303"/>
      <c r="D194" s="303"/>
      <c r="E194" s="303"/>
      <c r="F194" s="1212"/>
      <c r="G194" s="261"/>
    </row>
    <row r="195" spans="1:7">
      <c r="A195" s="302"/>
      <c r="B195" s="303"/>
      <c r="C195" s="303"/>
      <c r="D195" s="303"/>
      <c r="E195" s="303"/>
      <c r="F195" s="1212"/>
      <c r="G195" s="261"/>
    </row>
    <row r="196" spans="1:7">
      <c r="A196" s="302"/>
      <c r="B196" s="303"/>
      <c r="C196" s="303"/>
      <c r="D196" s="303"/>
      <c r="E196" s="303"/>
      <c r="F196" s="1212"/>
      <c r="G196" s="261"/>
    </row>
    <row r="197" spans="1:7" ht="15.75" thickBot="1">
      <c r="A197" s="304"/>
      <c r="B197" s="305"/>
      <c r="C197" s="305"/>
      <c r="D197" s="305"/>
      <c r="E197" s="305"/>
      <c r="F197" s="1213"/>
      <c r="G197" s="261"/>
    </row>
    <row r="198" spans="1:7" hidden="1" outlineLevel="1">
      <c r="A198" s="306"/>
      <c r="B198" s="307"/>
      <c r="C198" s="307"/>
      <c r="D198" s="307"/>
      <c r="E198" s="307"/>
      <c r="F198" s="1211" t="s">
        <v>918</v>
      </c>
      <c r="G198" s="261"/>
    </row>
    <row r="199" spans="1:7" hidden="1" outlineLevel="1">
      <c r="A199" s="302"/>
      <c r="B199" s="303"/>
      <c r="C199" s="303"/>
      <c r="D199" s="303"/>
      <c r="E199" s="303"/>
      <c r="F199" s="1212"/>
      <c r="G199" s="261"/>
    </row>
    <row r="200" spans="1:7" hidden="1" outlineLevel="1">
      <c r="A200" s="302"/>
      <c r="B200" s="303"/>
      <c r="C200" s="303"/>
      <c r="D200" s="303"/>
      <c r="E200" s="303"/>
      <c r="F200" s="1212"/>
      <c r="G200" s="261"/>
    </row>
    <row r="201" spans="1:7" hidden="1" outlineLevel="1">
      <c r="A201" s="302"/>
      <c r="B201" s="303"/>
      <c r="C201" s="303"/>
      <c r="D201" s="303"/>
      <c r="E201" s="303"/>
      <c r="F201" s="1212"/>
      <c r="G201" s="261"/>
    </row>
    <row r="202" spans="1:7" hidden="1" outlineLevel="1">
      <c r="A202" s="302"/>
      <c r="B202" s="303"/>
      <c r="C202" s="303"/>
      <c r="D202" s="303"/>
      <c r="E202" s="303"/>
      <c r="F202" s="1212"/>
      <c r="G202" s="261"/>
    </row>
    <row r="203" spans="1:7" hidden="1" outlineLevel="1">
      <c r="A203" s="302"/>
      <c r="B203" s="303"/>
      <c r="C203" s="303"/>
      <c r="D203" s="303"/>
      <c r="E203" s="303"/>
      <c r="F203" s="1212"/>
      <c r="G203" s="261"/>
    </row>
    <row r="204" spans="1:7" hidden="1" outlineLevel="1">
      <c r="A204" s="302"/>
      <c r="B204" s="303"/>
      <c r="C204" s="303"/>
      <c r="D204" s="303"/>
      <c r="E204" s="303"/>
      <c r="F204" s="1212"/>
      <c r="G204" s="261"/>
    </row>
    <row r="205" spans="1:7" hidden="1" outlineLevel="1">
      <c r="A205" s="302"/>
      <c r="B205" s="303"/>
      <c r="C205" s="303"/>
      <c r="D205" s="303"/>
      <c r="E205" s="303"/>
      <c r="F205" s="1212"/>
      <c r="G205" s="261"/>
    </row>
    <row r="206" spans="1:7" hidden="1" outlineLevel="1">
      <c r="A206" s="302"/>
      <c r="B206" s="303"/>
      <c r="C206" s="303"/>
      <c r="D206" s="303"/>
      <c r="E206" s="303"/>
      <c r="F206" s="1212"/>
      <c r="G206" s="261"/>
    </row>
    <row r="207" spans="1:7" ht="15.75" hidden="1" outlineLevel="1" thickBot="1">
      <c r="A207" s="302"/>
      <c r="B207" s="303"/>
      <c r="C207" s="303"/>
      <c r="D207" s="303"/>
      <c r="E207" s="303"/>
      <c r="F207" s="1213"/>
      <c r="G207" s="261"/>
    </row>
    <row r="208" spans="1:7" ht="30" customHeight="1" collapsed="1">
      <c r="A208" s="1561" t="s">
        <v>990</v>
      </c>
      <c r="B208" s="1562"/>
      <c r="C208" s="1562"/>
      <c r="D208" s="1562"/>
      <c r="E208" s="1562"/>
      <c r="F208" s="1543" t="s">
        <v>919</v>
      </c>
      <c r="G208" s="261"/>
    </row>
    <row r="209" spans="1:7">
      <c r="A209" s="503"/>
      <c r="B209" s="504"/>
      <c r="C209" s="504"/>
      <c r="D209" s="504"/>
      <c r="E209" s="505"/>
      <c r="F209" s="1544"/>
      <c r="G209" s="261"/>
    </row>
    <row r="210" spans="1:7">
      <c r="A210" s="506"/>
      <c r="B210" s="507"/>
      <c r="C210" s="507"/>
      <c r="D210" s="507"/>
      <c r="E210" s="508"/>
      <c r="F210" s="1544"/>
      <c r="G210" s="261"/>
    </row>
    <row r="211" spans="1:7">
      <c r="A211" s="506"/>
      <c r="B211" s="507"/>
      <c r="C211" s="507"/>
      <c r="D211" s="507"/>
      <c r="E211" s="508"/>
      <c r="F211" s="1544"/>
      <c r="G211" s="261"/>
    </row>
    <row r="212" spans="1:7">
      <c r="A212" s="506"/>
      <c r="B212" s="507"/>
      <c r="C212" s="507"/>
      <c r="D212" s="507"/>
      <c r="E212" s="508"/>
      <c r="F212" s="1544"/>
      <c r="G212" s="261"/>
    </row>
    <row r="213" spans="1:7" ht="15.75" thickBot="1">
      <c r="A213" s="519"/>
      <c r="B213" s="516"/>
      <c r="C213" s="516"/>
      <c r="D213" s="516"/>
      <c r="E213" s="517"/>
      <c r="F213" s="1544"/>
      <c r="G213" s="261"/>
    </row>
    <row r="214" spans="1:7" hidden="1" outlineLevel="1">
      <c r="A214" s="503"/>
      <c r="B214" s="504"/>
      <c r="C214" s="504"/>
      <c r="D214" s="504"/>
      <c r="E214" s="505"/>
      <c r="F214" s="1544" t="s">
        <v>919</v>
      </c>
      <c r="G214" s="261"/>
    </row>
    <row r="215" spans="1:7" hidden="1" outlineLevel="1">
      <c r="A215" s="506"/>
      <c r="B215" s="507"/>
      <c r="C215" s="507"/>
      <c r="D215" s="507"/>
      <c r="E215" s="508"/>
      <c r="F215" s="1544"/>
      <c r="G215" s="261"/>
    </row>
    <row r="216" spans="1:7" hidden="1" outlineLevel="1">
      <c r="A216" s="506"/>
      <c r="B216" s="507"/>
      <c r="C216" s="507"/>
      <c r="D216" s="507"/>
      <c r="E216" s="508"/>
      <c r="F216" s="1544"/>
      <c r="G216" s="261"/>
    </row>
    <row r="217" spans="1:7" hidden="1" outlineLevel="1">
      <c r="A217" s="506"/>
      <c r="B217" s="507"/>
      <c r="C217" s="507"/>
      <c r="D217" s="507"/>
      <c r="E217" s="508"/>
      <c r="F217" s="1544"/>
      <c r="G217" s="261"/>
    </row>
    <row r="218" spans="1:7" hidden="1" outlineLevel="1">
      <c r="A218" s="506"/>
      <c r="B218" s="507"/>
      <c r="C218" s="507"/>
      <c r="D218" s="507"/>
      <c r="E218" s="508"/>
      <c r="F218" s="1544"/>
      <c r="G218" s="261"/>
    </row>
    <row r="219" spans="1:7" hidden="1" outlineLevel="1">
      <c r="A219" s="506"/>
      <c r="B219" s="507"/>
      <c r="C219" s="507"/>
      <c r="D219" s="507"/>
      <c r="E219" s="508"/>
      <c r="F219" s="1544"/>
      <c r="G219" s="261"/>
    </row>
    <row r="220" spans="1:7" hidden="1" outlineLevel="1">
      <c r="A220" s="506"/>
      <c r="B220" s="507"/>
      <c r="C220" s="507"/>
      <c r="D220" s="507"/>
      <c r="E220" s="508"/>
      <c r="F220" s="1544"/>
      <c r="G220" s="261"/>
    </row>
    <row r="221" spans="1:7" hidden="1" outlineLevel="1">
      <c r="A221" s="506"/>
      <c r="B221" s="507"/>
      <c r="C221" s="507"/>
      <c r="D221" s="507"/>
      <c r="E221" s="508"/>
      <c r="F221" s="1544"/>
      <c r="G221" s="261"/>
    </row>
    <row r="222" spans="1:7" hidden="1" outlineLevel="1">
      <c r="A222" s="506"/>
      <c r="B222" s="507"/>
      <c r="C222" s="507"/>
      <c r="D222" s="507"/>
      <c r="E222" s="508"/>
      <c r="F222" s="1544"/>
      <c r="G222" s="261"/>
    </row>
    <row r="223" spans="1:7" hidden="1" outlineLevel="1">
      <c r="A223" s="506"/>
      <c r="B223" s="507"/>
      <c r="C223" s="507"/>
      <c r="D223" s="507"/>
      <c r="E223" s="508"/>
      <c r="F223" s="1544"/>
      <c r="G223" s="261"/>
    </row>
    <row r="224" spans="1:7" hidden="1" outlineLevel="1">
      <c r="A224" s="506"/>
      <c r="B224" s="507"/>
      <c r="C224" s="507"/>
      <c r="D224" s="507"/>
      <c r="E224" s="508"/>
      <c r="F224" s="1544"/>
      <c r="G224" s="261"/>
    </row>
    <row r="225" spans="1:7" hidden="1" outlineLevel="1">
      <c r="A225" s="506"/>
      <c r="B225" s="507"/>
      <c r="C225" s="507"/>
      <c r="D225" s="507"/>
      <c r="E225" s="508"/>
      <c r="F225" s="1544"/>
      <c r="G225" s="261"/>
    </row>
    <row r="226" spans="1:7" hidden="1" outlineLevel="1">
      <c r="A226" s="506"/>
      <c r="B226" s="507"/>
      <c r="C226" s="507"/>
      <c r="D226" s="507"/>
      <c r="E226" s="508"/>
      <c r="F226" s="1544"/>
      <c r="G226" s="261"/>
    </row>
    <row r="227" spans="1:7" hidden="1" outlineLevel="1">
      <c r="A227" s="506"/>
      <c r="B227" s="507"/>
      <c r="C227" s="507"/>
      <c r="D227" s="507"/>
      <c r="E227" s="508"/>
      <c r="F227" s="1544"/>
      <c r="G227" s="261"/>
    </row>
    <row r="228" spans="1:7" ht="15.75" hidden="1" outlineLevel="1" thickBot="1">
      <c r="A228" s="509"/>
      <c r="B228" s="510"/>
      <c r="C228" s="510"/>
      <c r="D228" s="510"/>
      <c r="E228" s="511"/>
      <c r="F228" s="1545"/>
      <c r="G228" s="261"/>
    </row>
    <row r="229" spans="1:7" s="233" customFormat="1" ht="75" customHeight="1" collapsed="1">
      <c r="A229" s="1575" t="s">
        <v>991</v>
      </c>
      <c r="B229" s="1576"/>
      <c r="C229" s="1576"/>
      <c r="D229" s="1576"/>
      <c r="E229" s="1576"/>
      <c r="F229" s="1211" t="s">
        <v>920</v>
      </c>
      <c r="G229" s="294"/>
    </row>
    <row r="230" spans="1:7">
      <c r="A230" s="302"/>
      <c r="B230" s="303"/>
      <c r="C230" s="303"/>
      <c r="D230" s="303"/>
      <c r="E230" s="303"/>
      <c r="F230" s="1212"/>
      <c r="G230" s="261"/>
    </row>
    <row r="231" spans="1:7">
      <c r="A231" s="302"/>
      <c r="B231" s="303"/>
      <c r="C231" s="303"/>
      <c r="D231" s="303"/>
      <c r="E231" s="303"/>
      <c r="F231" s="1212"/>
      <c r="G231" s="261"/>
    </row>
    <row r="232" spans="1:7">
      <c r="A232" s="302"/>
      <c r="B232" s="303"/>
      <c r="C232" s="303"/>
      <c r="D232" s="303"/>
      <c r="E232" s="303"/>
      <c r="F232" s="1212"/>
      <c r="G232" s="261"/>
    </row>
    <row r="233" spans="1:7">
      <c r="A233" s="302"/>
      <c r="B233" s="303"/>
      <c r="C233" s="303"/>
      <c r="D233" s="303"/>
      <c r="E233" s="303"/>
      <c r="F233" s="1212"/>
      <c r="G233" s="261"/>
    </row>
    <row r="234" spans="1:7">
      <c r="A234" s="302"/>
      <c r="B234" s="303"/>
      <c r="C234" s="303"/>
      <c r="D234" s="303"/>
      <c r="E234" s="303"/>
      <c r="F234" s="1212"/>
      <c r="G234" s="261"/>
    </row>
    <row r="235" spans="1:7">
      <c r="A235" s="302"/>
      <c r="B235" s="303"/>
      <c r="C235" s="303"/>
      <c r="D235" s="303"/>
      <c r="E235" s="303"/>
      <c r="F235" s="1212"/>
      <c r="G235" s="261"/>
    </row>
    <row r="236" spans="1:7">
      <c r="A236" s="302"/>
      <c r="B236" s="303"/>
      <c r="C236" s="303"/>
      <c r="D236" s="303"/>
      <c r="E236" s="303"/>
      <c r="F236" s="1212"/>
      <c r="G236" s="261"/>
    </row>
    <row r="237" spans="1:7">
      <c r="A237" s="302"/>
      <c r="B237" s="303"/>
      <c r="C237" s="303"/>
      <c r="D237" s="303"/>
      <c r="E237" s="303"/>
      <c r="F237" s="1212"/>
      <c r="G237" s="261"/>
    </row>
    <row r="238" spans="1:7">
      <c r="A238" s="302"/>
      <c r="B238" s="303"/>
      <c r="C238" s="303"/>
      <c r="D238" s="303"/>
      <c r="E238" s="303"/>
      <c r="F238" s="1212"/>
      <c r="G238" s="261"/>
    </row>
    <row r="239" spans="1:7" ht="15.75" thickBot="1">
      <c r="A239" s="304"/>
      <c r="B239" s="305"/>
      <c r="C239" s="305"/>
      <c r="D239" s="305"/>
      <c r="E239" s="305"/>
      <c r="F239" s="1213"/>
      <c r="G239" s="261"/>
    </row>
    <row r="240" spans="1:7" hidden="1" outlineLevel="1">
      <c r="A240" s="302"/>
      <c r="B240" s="303"/>
      <c r="C240" s="303"/>
      <c r="D240" s="303"/>
      <c r="E240" s="303"/>
      <c r="F240" s="1212" t="s">
        <v>920</v>
      </c>
      <c r="G240" s="261"/>
    </row>
    <row r="241" spans="1:7" hidden="1" outlineLevel="1">
      <c r="A241" s="302"/>
      <c r="B241" s="303"/>
      <c r="C241" s="303"/>
      <c r="D241" s="303"/>
      <c r="E241" s="303"/>
      <c r="F241" s="1212"/>
      <c r="G241" s="261"/>
    </row>
    <row r="242" spans="1:7" hidden="1" outlineLevel="1">
      <c r="A242" s="302"/>
      <c r="B242" s="303"/>
      <c r="C242" s="303"/>
      <c r="D242" s="303"/>
      <c r="E242" s="303"/>
      <c r="F242" s="1212"/>
      <c r="G242" s="261"/>
    </row>
    <row r="243" spans="1:7" hidden="1" outlineLevel="1">
      <c r="A243" s="302"/>
      <c r="B243" s="303"/>
      <c r="C243" s="303"/>
      <c r="D243" s="303"/>
      <c r="E243" s="303"/>
      <c r="F243" s="1212"/>
      <c r="G243" s="261"/>
    </row>
    <row r="244" spans="1:7" hidden="1" outlineLevel="1">
      <c r="A244" s="302"/>
      <c r="B244" s="303"/>
      <c r="C244" s="303"/>
      <c r="D244" s="303"/>
      <c r="E244" s="303"/>
      <c r="F244" s="1212"/>
      <c r="G244" s="261"/>
    </row>
    <row r="245" spans="1:7" hidden="1" outlineLevel="1">
      <c r="A245" s="302"/>
      <c r="B245" s="303"/>
      <c r="C245" s="303"/>
      <c r="D245" s="303"/>
      <c r="E245" s="303"/>
      <c r="F245" s="1212"/>
      <c r="G245" s="261"/>
    </row>
    <row r="246" spans="1:7" hidden="1" outlineLevel="1">
      <c r="A246" s="302"/>
      <c r="B246" s="303"/>
      <c r="C246" s="303"/>
      <c r="D246" s="303"/>
      <c r="E246" s="303"/>
      <c r="F246" s="1212"/>
      <c r="G246" s="261"/>
    </row>
    <row r="247" spans="1:7" hidden="1" outlineLevel="1">
      <c r="A247" s="302"/>
      <c r="B247" s="303"/>
      <c r="C247" s="303"/>
      <c r="D247" s="303"/>
      <c r="E247" s="303"/>
      <c r="F247" s="1212"/>
      <c r="G247" s="261"/>
    </row>
    <row r="248" spans="1:7" hidden="1" outlineLevel="1">
      <c r="A248" s="302"/>
      <c r="B248" s="303"/>
      <c r="C248" s="303"/>
      <c r="D248" s="303"/>
      <c r="E248" s="303"/>
      <c r="F248" s="1212"/>
      <c r="G248" s="261"/>
    </row>
    <row r="249" spans="1:7" hidden="1" outlineLevel="1">
      <c r="A249" s="302"/>
      <c r="B249" s="303"/>
      <c r="C249" s="303"/>
      <c r="D249" s="303"/>
      <c r="E249" s="303"/>
      <c r="F249" s="1212"/>
      <c r="G249" s="261"/>
    </row>
    <row r="250" spans="1:7" hidden="1" outlineLevel="1">
      <c r="A250" s="302"/>
      <c r="B250" s="303"/>
      <c r="C250" s="303"/>
      <c r="D250" s="303"/>
      <c r="E250" s="303"/>
      <c r="F250" s="1212"/>
      <c r="G250" s="261"/>
    </row>
    <row r="251" spans="1:7" hidden="1" outlineLevel="1">
      <c r="A251" s="302"/>
      <c r="B251" s="303"/>
      <c r="C251" s="303"/>
      <c r="D251" s="303"/>
      <c r="E251" s="303"/>
      <c r="F251" s="1212"/>
      <c r="G251" s="261"/>
    </row>
    <row r="252" spans="1:7" hidden="1" outlineLevel="1">
      <c r="A252" s="302"/>
      <c r="B252" s="303"/>
      <c r="C252" s="303"/>
      <c r="D252" s="303"/>
      <c r="E252" s="303"/>
      <c r="F252" s="1212"/>
      <c r="G252" s="261"/>
    </row>
    <row r="253" spans="1:7" hidden="1" outlineLevel="1">
      <c r="A253" s="302"/>
      <c r="B253" s="303"/>
      <c r="C253" s="303"/>
      <c r="D253" s="303"/>
      <c r="E253" s="303"/>
      <c r="F253" s="1212"/>
      <c r="G253" s="261"/>
    </row>
    <row r="254" spans="1:7" ht="15.75" hidden="1" outlineLevel="1" thickBot="1">
      <c r="A254" s="302"/>
      <c r="B254" s="303"/>
      <c r="C254" s="303"/>
      <c r="D254" s="303"/>
      <c r="E254" s="303"/>
      <c r="F254" s="1212"/>
      <c r="G254" s="261"/>
    </row>
    <row r="255" spans="1:7" s="297" customFormat="1" ht="45" customHeight="1" collapsed="1">
      <c r="A255" s="1561" t="s">
        <v>992</v>
      </c>
      <c r="B255" s="1562"/>
      <c r="C255" s="1562"/>
      <c r="D255" s="1562"/>
      <c r="E255" s="1562"/>
      <c r="F255" s="1543" t="s">
        <v>924</v>
      </c>
      <c r="G255" s="190"/>
    </row>
    <row r="256" spans="1:7" ht="60" customHeight="1">
      <c r="A256" s="1198"/>
      <c r="B256" s="1170"/>
      <c r="C256" s="1579" t="s">
        <v>921</v>
      </c>
      <c r="D256" s="1574" t="s">
        <v>922</v>
      </c>
      <c r="E256" s="1582" t="s">
        <v>923</v>
      </c>
      <c r="F256" s="1544"/>
      <c r="G256" s="261"/>
    </row>
    <row r="257" spans="1:7" ht="60" customHeight="1">
      <c r="A257" s="1198"/>
      <c r="B257" s="1170"/>
      <c r="C257" s="1579"/>
      <c r="D257" s="1574"/>
      <c r="E257" s="1583"/>
      <c r="F257" s="1544"/>
      <c r="G257" s="261"/>
    </row>
    <row r="258" spans="1:7" ht="15" customHeight="1">
      <c r="A258" s="917" t="s">
        <v>904</v>
      </c>
      <c r="B258" s="918"/>
      <c r="C258" s="299"/>
      <c r="D258" s="308"/>
      <c r="E258" s="308"/>
      <c r="F258" s="1544"/>
      <c r="G258" s="261"/>
    </row>
    <row r="259" spans="1:7">
      <c r="A259" s="917" t="s">
        <v>68</v>
      </c>
      <c r="B259" s="918"/>
      <c r="C259" s="299"/>
      <c r="D259" s="308"/>
      <c r="E259" s="308"/>
      <c r="F259" s="1544"/>
      <c r="G259" s="261"/>
    </row>
    <row r="260" spans="1:7">
      <c r="A260" s="917" t="s">
        <v>69</v>
      </c>
      <c r="B260" s="918"/>
      <c r="C260" s="299"/>
      <c r="D260" s="308"/>
      <c r="E260" s="308"/>
      <c r="F260" s="1544"/>
      <c r="G260" s="261"/>
    </row>
    <row r="261" spans="1:7">
      <c r="A261" s="917" t="s">
        <v>70</v>
      </c>
      <c r="B261" s="918"/>
      <c r="C261" s="299"/>
      <c r="D261" s="308"/>
      <c r="E261" s="308"/>
      <c r="F261" s="1544"/>
      <c r="G261" s="261"/>
    </row>
    <row r="262" spans="1:7">
      <c r="A262" s="917" t="s">
        <v>78</v>
      </c>
      <c r="B262" s="918"/>
      <c r="C262" s="299"/>
      <c r="D262" s="308"/>
      <c r="E262" s="308"/>
      <c r="F262" s="1544"/>
      <c r="G262" s="261"/>
    </row>
    <row r="263" spans="1:7" ht="15" customHeight="1">
      <c r="A263" s="917" t="s">
        <v>905</v>
      </c>
      <c r="B263" s="918"/>
      <c r="C263" s="299"/>
      <c r="D263" s="308"/>
      <c r="E263" s="308"/>
      <c r="F263" s="1544"/>
      <c r="G263" s="261"/>
    </row>
    <row r="264" spans="1:7" ht="15" customHeight="1">
      <c r="A264" s="917" t="s">
        <v>836</v>
      </c>
      <c r="B264" s="918"/>
      <c r="C264" s="299"/>
      <c r="D264" s="308"/>
      <c r="E264" s="308"/>
      <c r="F264" s="1544"/>
      <c r="G264" s="261"/>
    </row>
    <row r="265" spans="1:7" hidden="1" outlineLevel="1">
      <c r="A265" s="1586"/>
      <c r="B265" s="1587"/>
      <c r="C265" s="311"/>
      <c r="D265" s="312"/>
      <c r="E265" s="312"/>
      <c r="F265" s="1584" t="s">
        <v>924</v>
      </c>
      <c r="G265" s="261"/>
    </row>
    <row r="266" spans="1:7" hidden="1" outlineLevel="1">
      <c r="A266" s="917"/>
      <c r="B266" s="918"/>
      <c r="C266" s="299"/>
      <c r="D266" s="308"/>
      <c r="E266" s="308"/>
      <c r="F266" s="1584"/>
      <c r="G266" s="261"/>
    </row>
    <row r="267" spans="1:7" hidden="1" outlineLevel="1">
      <c r="A267" s="917"/>
      <c r="B267" s="918"/>
      <c r="C267" s="299"/>
      <c r="D267" s="308"/>
      <c r="E267" s="308"/>
      <c r="F267" s="1584"/>
      <c r="G267" s="261"/>
    </row>
    <row r="268" spans="1:7" hidden="1" outlineLevel="1">
      <c r="A268" s="917"/>
      <c r="B268" s="918"/>
      <c r="C268" s="299"/>
      <c r="D268" s="308"/>
      <c r="E268" s="308"/>
      <c r="F268" s="1584"/>
      <c r="G268" s="261"/>
    </row>
    <row r="269" spans="1:7" hidden="1" outlineLevel="1">
      <c r="A269" s="917"/>
      <c r="B269" s="918"/>
      <c r="C269" s="299"/>
      <c r="D269" s="308"/>
      <c r="E269" s="308"/>
      <c r="F269" s="1584"/>
      <c r="G269" s="261"/>
    </row>
    <row r="270" spans="1:7" hidden="1" outlineLevel="1">
      <c r="A270" s="917"/>
      <c r="B270" s="918"/>
      <c r="C270" s="299"/>
      <c r="D270" s="308"/>
      <c r="E270" s="308"/>
      <c r="F270" s="1584"/>
      <c r="G270" s="261"/>
    </row>
    <row r="271" spans="1:7" hidden="1" outlineLevel="1">
      <c r="A271" s="917"/>
      <c r="B271" s="918"/>
      <c r="C271" s="299"/>
      <c r="D271" s="308"/>
      <c r="E271" s="308"/>
      <c r="F271" s="1584"/>
      <c r="G271" s="261"/>
    </row>
    <row r="272" spans="1:7" hidden="1" outlineLevel="1">
      <c r="A272" s="917"/>
      <c r="B272" s="918"/>
      <c r="C272" s="299"/>
      <c r="D272" s="308"/>
      <c r="E272" s="308"/>
      <c r="F272" s="1584"/>
      <c r="G272" s="261"/>
    </row>
    <row r="273" spans="1:7" hidden="1" outlineLevel="1">
      <c r="A273" s="917"/>
      <c r="B273" s="918"/>
      <c r="C273" s="299"/>
      <c r="D273" s="308"/>
      <c r="E273" s="308"/>
      <c r="F273" s="1584"/>
      <c r="G273" s="261"/>
    </row>
    <row r="274" spans="1:7" ht="15.75" hidden="1" outlineLevel="1" thickBot="1">
      <c r="A274" s="920"/>
      <c r="B274" s="921"/>
      <c r="C274" s="309"/>
      <c r="D274" s="310"/>
      <c r="E274" s="310"/>
      <c r="F274" s="1585"/>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6" t="s">
        <v>777</v>
      </c>
      <c r="B1" s="836"/>
      <c r="C1" s="836"/>
      <c r="D1" s="338"/>
      <c r="E1" s="338"/>
      <c r="F1" s="338"/>
    </row>
    <row r="2" spans="1:6">
      <c r="A2" s="836" t="s">
        <v>792</v>
      </c>
      <c r="B2" s="836"/>
      <c r="C2" s="836"/>
      <c r="D2" s="338"/>
      <c r="E2" s="338"/>
      <c r="F2" s="338"/>
    </row>
    <row r="3" spans="1:6" ht="15.75" thickBot="1">
      <c r="A3" s="1241" t="s">
        <v>1066</v>
      </c>
      <c r="B3" s="1241"/>
      <c r="C3" s="1241"/>
      <c r="D3" s="1241"/>
      <c r="E3" s="1241"/>
      <c r="F3" s="1241"/>
    </row>
    <row r="4" spans="1:6" ht="15" customHeight="1">
      <c r="A4" s="838" t="s">
        <v>925</v>
      </c>
      <c r="B4" s="839"/>
      <c r="C4" s="839"/>
      <c r="D4" s="839"/>
      <c r="E4" s="840"/>
      <c r="F4" s="844" t="s">
        <v>1064</v>
      </c>
    </row>
    <row r="5" spans="1:6" ht="15.75" thickBot="1">
      <c r="A5" s="841"/>
      <c r="B5" s="842"/>
      <c r="C5" s="842"/>
      <c r="D5" s="842"/>
      <c r="E5" s="843"/>
      <c r="F5" s="871"/>
    </row>
    <row r="6" spans="1:6" ht="15.75" thickBot="1">
      <c r="A6" s="1541" t="str">
        <f>Obsah!A3</f>
        <v>Informace platné k datu</v>
      </c>
      <c r="B6" s="1542"/>
      <c r="C6" s="371">
        <f>Obsah!C3</f>
        <v>42369</v>
      </c>
      <c r="D6" s="372"/>
      <c r="E6" s="372"/>
      <c r="F6" s="374"/>
    </row>
    <row r="7" spans="1:6">
      <c r="A7" s="808" t="s">
        <v>848</v>
      </c>
      <c r="B7" s="809"/>
      <c r="C7" s="809"/>
      <c r="D7" s="809"/>
      <c r="E7" s="809"/>
      <c r="F7" s="1599" t="s">
        <v>926</v>
      </c>
    </row>
    <row r="8" spans="1:6" ht="15.75" thickBot="1">
      <c r="A8" s="532"/>
      <c r="B8" s="533"/>
      <c r="C8" s="533"/>
      <c r="D8" s="533"/>
      <c r="E8" s="534"/>
      <c r="F8" s="1600"/>
    </row>
    <row r="9" spans="1:6" hidden="1" outlineLevel="1">
      <c r="A9" s="523"/>
      <c r="B9" s="524"/>
      <c r="C9" s="524"/>
      <c r="D9" s="524"/>
      <c r="E9" s="525"/>
      <c r="F9" s="1593" t="s">
        <v>926</v>
      </c>
    </row>
    <row r="10" spans="1:6" hidden="1" outlineLevel="1">
      <c r="A10" s="526"/>
      <c r="B10" s="527"/>
      <c r="C10" s="527"/>
      <c r="D10" s="527"/>
      <c r="E10" s="528"/>
      <c r="F10" s="1593"/>
    </row>
    <row r="11" spans="1:6" hidden="1" outlineLevel="1">
      <c r="A11" s="526"/>
      <c r="B11" s="527"/>
      <c r="C11" s="527"/>
      <c r="D11" s="527"/>
      <c r="E11" s="528"/>
      <c r="F11" s="1593"/>
    </row>
    <row r="12" spans="1:6" hidden="1" outlineLevel="1">
      <c r="A12" s="526"/>
      <c r="B12" s="527"/>
      <c r="C12" s="527"/>
      <c r="D12" s="527"/>
      <c r="E12" s="528"/>
      <c r="F12" s="1593"/>
    </row>
    <row r="13" spans="1:6" hidden="1" outlineLevel="1">
      <c r="A13" s="526"/>
      <c r="B13" s="527"/>
      <c r="C13" s="527"/>
      <c r="D13" s="527"/>
      <c r="E13" s="528"/>
      <c r="F13" s="1593"/>
    </row>
    <row r="14" spans="1:6" hidden="1" outlineLevel="1">
      <c r="A14" s="526"/>
      <c r="B14" s="527"/>
      <c r="C14" s="527"/>
      <c r="D14" s="527"/>
      <c r="E14" s="528"/>
      <c r="F14" s="1593"/>
    </row>
    <row r="15" spans="1:6" hidden="1" outlineLevel="1">
      <c r="A15" s="526"/>
      <c r="B15" s="527"/>
      <c r="C15" s="527"/>
      <c r="D15" s="527"/>
      <c r="E15" s="528"/>
      <c r="F15" s="1593"/>
    </row>
    <row r="16" spans="1:6" hidden="1" outlineLevel="1">
      <c r="A16" s="526"/>
      <c r="B16" s="527"/>
      <c r="C16" s="527"/>
      <c r="D16" s="527"/>
      <c r="E16" s="528"/>
      <c r="F16" s="1593"/>
    </row>
    <row r="17" spans="1:6" hidden="1" outlineLevel="1">
      <c r="A17" s="526"/>
      <c r="B17" s="527"/>
      <c r="C17" s="527"/>
      <c r="D17" s="527"/>
      <c r="E17" s="528"/>
      <c r="F17" s="1593"/>
    </row>
    <row r="18" spans="1:6" ht="15.75" hidden="1" outlineLevel="1" thickBot="1">
      <c r="A18" s="529"/>
      <c r="B18" s="530"/>
      <c r="C18" s="530"/>
      <c r="D18" s="530"/>
      <c r="E18" s="531"/>
      <c r="F18" s="1594"/>
    </row>
    <row r="19" spans="1:6" collapsed="1">
      <c r="A19" s="808" t="s">
        <v>847</v>
      </c>
      <c r="B19" s="809"/>
      <c r="C19" s="809"/>
      <c r="D19" s="809"/>
      <c r="E19" s="809"/>
      <c r="F19" s="1599" t="s">
        <v>927</v>
      </c>
    </row>
    <row r="20" spans="1:6" ht="15.75" thickBot="1">
      <c r="A20" s="532"/>
      <c r="B20" s="533"/>
      <c r="C20" s="533"/>
      <c r="D20" s="533"/>
      <c r="E20" s="534"/>
      <c r="F20" s="1600"/>
    </row>
    <row r="21" spans="1:6" hidden="1" outlineLevel="1">
      <c r="A21" s="523"/>
      <c r="B21" s="524"/>
      <c r="C21" s="524"/>
      <c r="D21" s="524"/>
      <c r="E21" s="525"/>
      <c r="F21" s="1593" t="s">
        <v>927</v>
      </c>
    </row>
    <row r="22" spans="1:6" hidden="1" outlineLevel="1">
      <c r="A22" s="526"/>
      <c r="B22" s="527"/>
      <c r="C22" s="527"/>
      <c r="D22" s="527"/>
      <c r="E22" s="528"/>
      <c r="F22" s="1593"/>
    </row>
    <row r="23" spans="1:6" hidden="1" outlineLevel="1">
      <c r="A23" s="526"/>
      <c r="B23" s="527"/>
      <c r="C23" s="527"/>
      <c r="D23" s="527"/>
      <c r="E23" s="528"/>
      <c r="F23" s="1593"/>
    </row>
    <row r="24" spans="1:6" hidden="1" outlineLevel="1">
      <c r="A24" s="526"/>
      <c r="B24" s="527"/>
      <c r="C24" s="527"/>
      <c r="D24" s="527"/>
      <c r="E24" s="528"/>
      <c r="F24" s="1593"/>
    </row>
    <row r="25" spans="1:6" hidden="1" outlineLevel="1">
      <c r="A25" s="526"/>
      <c r="B25" s="527"/>
      <c r="C25" s="527"/>
      <c r="D25" s="527"/>
      <c r="E25" s="528"/>
      <c r="F25" s="1593"/>
    </row>
    <row r="26" spans="1:6" hidden="1" outlineLevel="1">
      <c r="A26" s="526"/>
      <c r="B26" s="527"/>
      <c r="C26" s="527"/>
      <c r="D26" s="527"/>
      <c r="E26" s="528"/>
      <c r="F26" s="1593"/>
    </row>
    <row r="27" spans="1:6" hidden="1" outlineLevel="1">
      <c r="A27" s="526"/>
      <c r="B27" s="527"/>
      <c r="C27" s="527"/>
      <c r="D27" s="527"/>
      <c r="E27" s="528"/>
      <c r="F27" s="1593"/>
    </row>
    <row r="28" spans="1:6" hidden="1" outlineLevel="1">
      <c r="A28" s="526"/>
      <c r="B28" s="527"/>
      <c r="C28" s="527"/>
      <c r="D28" s="527"/>
      <c r="E28" s="528"/>
      <c r="F28" s="1593"/>
    </row>
    <row r="29" spans="1:6" hidden="1" outlineLevel="1">
      <c r="A29" s="526"/>
      <c r="B29" s="527"/>
      <c r="C29" s="527"/>
      <c r="D29" s="527"/>
      <c r="E29" s="528"/>
      <c r="F29" s="1593"/>
    </row>
    <row r="30" spans="1:6" ht="15.75" hidden="1" outlineLevel="1" thickBot="1">
      <c r="A30" s="529"/>
      <c r="B30" s="530"/>
      <c r="C30" s="530"/>
      <c r="D30" s="530"/>
      <c r="E30" s="531"/>
      <c r="F30" s="1594"/>
    </row>
    <row r="31" spans="1:6" collapsed="1">
      <c r="A31" s="808" t="s">
        <v>846</v>
      </c>
      <c r="B31" s="809"/>
      <c r="C31" s="809"/>
      <c r="D31" s="809"/>
      <c r="E31" s="809"/>
      <c r="F31" s="1599" t="s">
        <v>928</v>
      </c>
    </row>
    <row r="32" spans="1:6" ht="15.75" thickBot="1">
      <c r="A32" s="532"/>
      <c r="B32" s="533"/>
      <c r="C32" s="533"/>
      <c r="D32" s="533"/>
      <c r="E32" s="534"/>
      <c r="F32" s="1600"/>
    </row>
    <row r="33" spans="1:6" hidden="1" outlineLevel="1">
      <c r="A33" s="523"/>
      <c r="B33" s="524"/>
      <c r="C33" s="524"/>
      <c r="D33" s="524"/>
      <c r="E33" s="525"/>
      <c r="F33" s="1593" t="s">
        <v>928</v>
      </c>
    </row>
    <row r="34" spans="1:6" hidden="1" outlineLevel="1">
      <c r="A34" s="526"/>
      <c r="B34" s="527"/>
      <c r="C34" s="527"/>
      <c r="D34" s="527"/>
      <c r="E34" s="528"/>
      <c r="F34" s="1593"/>
    </row>
    <row r="35" spans="1:6" hidden="1" outlineLevel="1">
      <c r="A35" s="526"/>
      <c r="B35" s="527"/>
      <c r="C35" s="527"/>
      <c r="D35" s="527"/>
      <c r="E35" s="528"/>
      <c r="F35" s="1593"/>
    </row>
    <row r="36" spans="1:6" hidden="1" outlineLevel="1">
      <c r="A36" s="526"/>
      <c r="B36" s="527"/>
      <c r="C36" s="527"/>
      <c r="D36" s="527"/>
      <c r="E36" s="528"/>
      <c r="F36" s="1593"/>
    </row>
    <row r="37" spans="1:6" hidden="1" outlineLevel="1">
      <c r="A37" s="526"/>
      <c r="B37" s="527"/>
      <c r="C37" s="527"/>
      <c r="D37" s="527"/>
      <c r="E37" s="528"/>
      <c r="F37" s="1593"/>
    </row>
    <row r="38" spans="1:6" hidden="1" outlineLevel="1">
      <c r="A38" s="526"/>
      <c r="B38" s="527"/>
      <c r="C38" s="527"/>
      <c r="D38" s="527"/>
      <c r="E38" s="528"/>
      <c r="F38" s="1593"/>
    </row>
    <row r="39" spans="1:6" hidden="1" outlineLevel="1">
      <c r="A39" s="526"/>
      <c r="B39" s="527"/>
      <c r="C39" s="527"/>
      <c r="D39" s="527"/>
      <c r="E39" s="528"/>
      <c r="F39" s="1593"/>
    </row>
    <row r="40" spans="1:6" hidden="1" outlineLevel="1">
      <c r="A40" s="526"/>
      <c r="B40" s="527"/>
      <c r="C40" s="527"/>
      <c r="D40" s="527"/>
      <c r="E40" s="528"/>
      <c r="F40" s="1593"/>
    </row>
    <row r="41" spans="1:6" hidden="1" outlineLevel="1">
      <c r="A41" s="526"/>
      <c r="B41" s="527"/>
      <c r="C41" s="527"/>
      <c r="D41" s="527"/>
      <c r="E41" s="528"/>
      <c r="F41" s="1593"/>
    </row>
    <row r="42" spans="1:6" ht="15.75" hidden="1" outlineLevel="1" thickBot="1">
      <c r="A42" s="529"/>
      <c r="B42" s="530"/>
      <c r="C42" s="530"/>
      <c r="D42" s="530"/>
      <c r="E42" s="531"/>
      <c r="F42" s="1594"/>
    </row>
    <row r="43" spans="1:6" collapsed="1">
      <c r="A43" s="808" t="s">
        <v>845</v>
      </c>
      <c r="B43" s="809"/>
      <c r="C43" s="809"/>
      <c r="D43" s="809"/>
      <c r="E43" s="809"/>
      <c r="F43" s="1599" t="s">
        <v>929</v>
      </c>
    </row>
    <row r="44" spans="1:6" ht="15.75" thickBot="1">
      <c r="A44" s="537"/>
      <c r="B44" s="537"/>
      <c r="C44" s="537"/>
      <c r="D44" s="537"/>
      <c r="E44" s="534"/>
      <c r="F44" s="1604"/>
    </row>
    <row r="45" spans="1:6" hidden="1" outlineLevel="1">
      <c r="A45" s="535"/>
      <c r="B45" s="527"/>
      <c r="C45" s="527"/>
      <c r="D45" s="527"/>
      <c r="E45" s="528"/>
      <c r="F45" s="1602" t="s">
        <v>929</v>
      </c>
    </row>
    <row r="46" spans="1:6" hidden="1" outlineLevel="1">
      <c r="A46" s="535"/>
      <c r="B46" s="527"/>
      <c r="C46" s="527"/>
      <c r="D46" s="527"/>
      <c r="E46" s="528"/>
      <c r="F46" s="1602"/>
    </row>
    <row r="47" spans="1:6" hidden="1" outlineLevel="1">
      <c r="A47" s="535"/>
      <c r="B47" s="527"/>
      <c r="C47" s="527"/>
      <c r="D47" s="527"/>
      <c r="E47" s="528"/>
      <c r="F47" s="1602"/>
    </row>
    <row r="48" spans="1:6" hidden="1" outlineLevel="1">
      <c r="A48" s="535"/>
      <c r="B48" s="527"/>
      <c r="C48" s="527"/>
      <c r="D48" s="527"/>
      <c r="E48" s="528"/>
      <c r="F48" s="1602"/>
    </row>
    <row r="49" spans="1:6" hidden="1" outlineLevel="1">
      <c r="A49" s="535"/>
      <c r="B49" s="527"/>
      <c r="C49" s="527"/>
      <c r="D49" s="527"/>
      <c r="E49" s="528"/>
      <c r="F49" s="1602"/>
    </row>
    <row r="50" spans="1:6" hidden="1" outlineLevel="1">
      <c r="A50" s="535"/>
      <c r="B50" s="527"/>
      <c r="C50" s="527"/>
      <c r="D50" s="527"/>
      <c r="E50" s="528"/>
      <c r="F50" s="1602"/>
    </row>
    <row r="51" spans="1:6" hidden="1" outlineLevel="1">
      <c r="A51" s="535"/>
      <c r="B51" s="527"/>
      <c r="C51" s="527"/>
      <c r="D51" s="527"/>
      <c r="E51" s="528"/>
      <c r="F51" s="1602"/>
    </row>
    <row r="52" spans="1:6" hidden="1" outlineLevel="1">
      <c r="A52" s="535"/>
      <c r="B52" s="527"/>
      <c r="C52" s="527"/>
      <c r="D52" s="527"/>
      <c r="E52" s="528"/>
      <c r="F52" s="1602"/>
    </row>
    <row r="53" spans="1:6" hidden="1" outlineLevel="1">
      <c r="A53" s="535"/>
      <c r="B53" s="527"/>
      <c r="C53" s="527"/>
      <c r="D53" s="527"/>
      <c r="E53" s="528"/>
      <c r="F53" s="1602"/>
    </row>
    <row r="54" spans="1:6" ht="15.75" hidden="1" outlineLevel="1" thickBot="1">
      <c r="A54" s="536"/>
      <c r="B54" s="537"/>
      <c r="C54" s="537"/>
      <c r="D54" s="537"/>
      <c r="E54" s="538"/>
      <c r="F54" s="1603"/>
    </row>
    <row r="55" spans="1:6" collapsed="1">
      <c r="A55" s="1087" t="s">
        <v>1016</v>
      </c>
      <c r="B55" s="1598"/>
      <c r="C55" s="1598"/>
      <c r="D55" s="1598"/>
      <c r="E55" s="1598"/>
      <c r="F55" s="1599" t="s">
        <v>931</v>
      </c>
    </row>
    <row r="56" spans="1:6" ht="15.75" thickBot="1">
      <c r="A56" s="532"/>
      <c r="B56" s="533"/>
      <c r="C56" s="533"/>
      <c r="D56" s="533"/>
      <c r="E56" s="534"/>
      <c r="F56" s="1600"/>
    </row>
    <row r="57" spans="1:6" hidden="1" outlineLevel="1">
      <c r="A57" s="523"/>
      <c r="B57" s="524"/>
      <c r="C57" s="524"/>
      <c r="D57" s="524"/>
      <c r="E57" s="525"/>
      <c r="F57" s="1593" t="s">
        <v>930</v>
      </c>
    </row>
    <row r="58" spans="1:6" hidden="1" outlineLevel="1">
      <c r="A58" s="526"/>
      <c r="B58" s="527"/>
      <c r="C58" s="527"/>
      <c r="D58" s="527"/>
      <c r="E58" s="528"/>
      <c r="F58" s="1593"/>
    </row>
    <row r="59" spans="1:6" hidden="1" outlineLevel="1">
      <c r="A59" s="526"/>
      <c r="B59" s="527"/>
      <c r="C59" s="527"/>
      <c r="D59" s="527"/>
      <c r="E59" s="528"/>
      <c r="F59" s="1593"/>
    </row>
    <row r="60" spans="1:6" hidden="1" outlineLevel="1">
      <c r="A60" s="526"/>
      <c r="B60" s="527"/>
      <c r="C60" s="527"/>
      <c r="D60" s="527"/>
      <c r="E60" s="528"/>
      <c r="F60" s="1593"/>
    </row>
    <row r="61" spans="1:6" hidden="1" outlineLevel="1">
      <c r="A61" s="526"/>
      <c r="B61" s="527"/>
      <c r="C61" s="527"/>
      <c r="D61" s="527"/>
      <c r="E61" s="528"/>
      <c r="F61" s="1593"/>
    </row>
    <row r="62" spans="1:6" hidden="1" outlineLevel="1">
      <c r="A62" s="526"/>
      <c r="B62" s="527"/>
      <c r="C62" s="527"/>
      <c r="D62" s="527"/>
      <c r="E62" s="528"/>
      <c r="F62" s="1593"/>
    </row>
    <row r="63" spans="1:6" hidden="1" outlineLevel="1">
      <c r="A63" s="526"/>
      <c r="B63" s="527"/>
      <c r="C63" s="527"/>
      <c r="D63" s="527"/>
      <c r="E63" s="528"/>
      <c r="F63" s="1593"/>
    </row>
    <row r="64" spans="1:6" hidden="1" outlineLevel="1">
      <c r="A64" s="526"/>
      <c r="B64" s="527"/>
      <c r="C64" s="527"/>
      <c r="D64" s="527"/>
      <c r="E64" s="528"/>
      <c r="F64" s="1593"/>
    </row>
    <row r="65" spans="1:6" hidden="1" outlineLevel="1">
      <c r="A65" s="526"/>
      <c r="B65" s="527"/>
      <c r="C65" s="527"/>
      <c r="D65" s="527"/>
      <c r="E65" s="528"/>
      <c r="F65" s="1593"/>
    </row>
    <row r="66" spans="1:6" ht="15.75" hidden="1" outlineLevel="1" thickBot="1">
      <c r="A66" s="529"/>
      <c r="B66" s="530"/>
      <c r="C66" s="530"/>
      <c r="D66" s="530"/>
      <c r="E66" s="531"/>
      <c r="F66" s="1601"/>
    </row>
    <row r="67" spans="1:6" ht="45" customHeight="1" collapsed="1">
      <c r="A67" s="1595" t="s">
        <v>852</v>
      </c>
      <c r="B67" s="1596"/>
      <c r="C67" s="1596"/>
      <c r="D67" s="1596"/>
      <c r="E67" s="1596"/>
      <c r="F67" s="1597" t="s">
        <v>1054</v>
      </c>
    </row>
    <row r="68" spans="1:6">
      <c r="A68" s="1573" t="s">
        <v>849</v>
      </c>
      <c r="B68" s="1574"/>
      <c r="C68" s="1574"/>
      <c r="D68" s="1574" t="s">
        <v>850</v>
      </c>
      <c r="E68" s="1574"/>
      <c r="F68" s="1593"/>
    </row>
    <row r="69" spans="1:6">
      <c r="A69" s="1573"/>
      <c r="B69" s="1574"/>
      <c r="C69" s="1574"/>
      <c r="D69" s="1574"/>
      <c r="E69" s="1574"/>
      <c r="F69" s="1593"/>
    </row>
    <row r="70" spans="1:6">
      <c r="A70" s="1573"/>
      <c r="B70" s="1574"/>
      <c r="C70" s="1574"/>
      <c r="D70" s="1574"/>
      <c r="E70" s="1574"/>
      <c r="F70" s="1593"/>
    </row>
    <row r="71" spans="1:6">
      <c r="A71" s="1573"/>
      <c r="B71" s="1574"/>
      <c r="C71" s="1574"/>
      <c r="D71" s="1574"/>
      <c r="E71" s="1574"/>
      <c r="F71" s="1593"/>
    </row>
    <row r="72" spans="1:6">
      <c r="A72" s="1573"/>
      <c r="B72" s="1574"/>
      <c r="C72" s="1574"/>
      <c r="D72" s="1574"/>
      <c r="E72" s="1574"/>
      <c r="F72" s="1593"/>
    </row>
    <row r="73" spans="1:6" ht="15.75" thickBot="1">
      <c r="A73" s="1573"/>
      <c r="B73" s="1574"/>
      <c r="C73" s="1574"/>
      <c r="D73" s="1574"/>
      <c r="E73" s="1574"/>
      <c r="F73" s="1593"/>
    </row>
    <row r="74" spans="1:6" hidden="1" outlineLevel="1">
      <c r="A74" s="1573"/>
      <c r="B74" s="1574"/>
      <c r="C74" s="1574"/>
      <c r="D74" s="1574"/>
      <c r="E74" s="1574"/>
      <c r="F74" s="1593" t="s">
        <v>932</v>
      </c>
    </row>
    <row r="75" spans="1:6" hidden="1" outlineLevel="1">
      <c r="A75" s="1573"/>
      <c r="B75" s="1574"/>
      <c r="C75" s="1574"/>
      <c r="D75" s="1574"/>
      <c r="E75" s="1574"/>
      <c r="F75" s="1593"/>
    </row>
    <row r="76" spans="1:6" hidden="1" outlineLevel="1">
      <c r="A76" s="1573"/>
      <c r="B76" s="1574"/>
      <c r="C76" s="1574"/>
      <c r="D76" s="1574"/>
      <c r="E76" s="1574"/>
      <c r="F76" s="1593"/>
    </row>
    <row r="77" spans="1:6" hidden="1" outlineLevel="1">
      <c r="A77" s="1573"/>
      <c r="B77" s="1574"/>
      <c r="C77" s="1574"/>
      <c r="D77" s="1574"/>
      <c r="E77" s="1574"/>
      <c r="F77" s="1593"/>
    </row>
    <row r="78" spans="1:6" hidden="1" outlineLevel="1">
      <c r="A78" s="1573"/>
      <c r="B78" s="1574"/>
      <c r="C78" s="1574"/>
      <c r="D78" s="1574"/>
      <c r="E78" s="1574"/>
      <c r="F78" s="1593"/>
    </row>
    <row r="79" spans="1:6" hidden="1" outlineLevel="1">
      <c r="A79" s="1573"/>
      <c r="B79" s="1574"/>
      <c r="C79" s="1574"/>
      <c r="D79" s="1574"/>
      <c r="E79" s="1574"/>
      <c r="F79" s="1593"/>
    </row>
    <row r="80" spans="1:6" hidden="1" outlineLevel="1">
      <c r="A80" s="1573"/>
      <c r="B80" s="1574"/>
      <c r="C80" s="1574"/>
      <c r="D80" s="1574"/>
      <c r="E80" s="1574"/>
      <c r="F80" s="1593"/>
    </row>
    <row r="81" spans="1:6" hidden="1" outlineLevel="1">
      <c r="A81" s="1573"/>
      <c r="B81" s="1574"/>
      <c r="C81" s="1574"/>
      <c r="D81" s="1574"/>
      <c r="E81" s="1574"/>
      <c r="F81" s="1593"/>
    </row>
    <row r="82" spans="1:6" hidden="1" outlineLevel="1">
      <c r="A82" s="1573"/>
      <c r="B82" s="1574"/>
      <c r="C82" s="1574"/>
      <c r="D82" s="1574"/>
      <c r="E82" s="1574"/>
      <c r="F82" s="1593"/>
    </row>
    <row r="83" spans="1:6" ht="15.75" hidden="1" outlineLevel="1" thickBot="1">
      <c r="A83" s="1588"/>
      <c r="B83" s="1589"/>
      <c r="C83" s="1589"/>
      <c r="D83" s="1589"/>
      <c r="E83" s="1589"/>
      <c r="F83" s="1594"/>
    </row>
    <row r="84" spans="1:6" ht="45" customHeight="1" collapsed="1">
      <c r="A84" s="1595" t="s">
        <v>851</v>
      </c>
      <c r="B84" s="1596"/>
      <c r="C84" s="1596"/>
      <c r="D84" s="1596"/>
      <c r="E84" s="1596"/>
      <c r="F84" s="1597" t="s">
        <v>933</v>
      </c>
    </row>
    <row r="85" spans="1:6">
      <c r="A85" s="1573" t="s">
        <v>849</v>
      </c>
      <c r="B85" s="1574"/>
      <c r="C85" s="1574"/>
      <c r="D85" s="1574" t="s">
        <v>850</v>
      </c>
      <c r="E85" s="1574"/>
      <c r="F85" s="1593"/>
    </row>
    <row r="86" spans="1:6">
      <c r="A86" s="1573"/>
      <c r="B86" s="1574"/>
      <c r="C86" s="1574"/>
      <c r="D86" s="1574"/>
      <c r="E86" s="1574"/>
      <c r="F86" s="1593"/>
    </row>
    <row r="87" spans="1:6">
      <c r="A87" s="1573"/>
      <c r="B87" s="1574"/>
      <c r="C87" s="1574"/>
      <c r="D87" s="1574"/>
      <c r="E87" s="1574"/>
      <c r="F87" s="1593"/>
    </row>
    <row r="88" spans="1:6">
      <c r="A88" s="1573"/>
      <c r="B88" s="1574"/>
      <c r="C88" s="1574"/>
      <c r="D88" s="1574"/>
      <c r="E88" s="1574"/>
      <c r="F88" s="1593"/>
    </row>
    <row r="89" spans="1:6">
      <c r="A89" s="1573"/>
      <c r="B89" s="1574"/>
      <c r="C89" s="1574"/>
      <c r="D89" s="1574"/>
      <c r="E89" s="1574"/>
      <c r="F89" s="1593"/>
    </row>
    <row r="90" spans="1:6" ht="15.75" thickBot="1">
      <c r="A90" s="1588"/>
      <c r="B90" s="1589"/>
      <c r="C90" s="1589"/>
      <c r="D90" s="1589"/>
      <c r="E90" s="1589"/>
      <c r="F90" s="1594"/>
    </row>
    <row r="91" spans="1:6" hidden="1" outlineLevel="1">
      <c r="A91" s="1590"/>
      <c r="B91" s="1591"/>
      <c r="C91" s="1591"/>
      <c r="D91" s="1591"/>
      <c r="E91" s="1591"/>
      <c r="F91" s="1592" t="s">
        <v>933</v>
      </c>
    </row>
    <row r="92" spans="1:6" hidden="1" outlineLevel="1">
      <c r="A92" s="1573"/>
      <c r="B92" s="1574"/>
      <c r="C92" s="1574"/>
      <c r="D92" s="1574"/>
      <c r="E92" s="1574"/>
      <c r="F92" s="1593"/>
    </row>
    <row r="93" spans="1:6" hidden="1" outlineLevel="1">
      <c r="A93" s="1573"/>
      <c r="B93" s="1574"/>
      <c r="C93" s="1574"/>
      <c r="D93" s="1574"/>
      <c r="E93" s="1574"/>
      <c r="F93" s="1593"/>
    </row>
    <row r="94" spans="1:6" hidden="1" outlineLevel="1">
      <c r="A94" s="1573"/>
      <c r="B94" s="1574"/>
      <c r="C94" s="1574"/>
      <c r="D94" s="1574"/>
      <c r="E94" s="1574"/>
      <c r="F94" s="1593"/>
    </row>
    <row r="95" spans="1:6" hidden="1" outlineLevel="1">
      <c r="A95" s="1573"/>
      <c r="B95" s="1574"/>
      <c r="C95" s="1574"/>
      <c r="D95" s="1574"/>
      <c r="E95" s="1574"/>
      <c r="F95" s="1593"/>
    </row>
    <row r="96" spans="1:6" hidden="1" outlineLevel="1">
      <c r="A96" s="1573"/>
      <c r="B96" s="1574"/>
      <c r="C96" s="1574"/>
      <c r="D96" s="1574"/>
      <c r="E96" s="1574"/>
      <c r="F96" s="1593"/>
    </row>
    <row r="97" spans="1:6" hidden="1" outlineLevel="1">
      <c r="A97" s="1573"/>
      <c r="B97" s="1574"/>
      <c r="C97" s="1574"/>
      <c r="D97" s="1574"/>
      <c r="E97" s="1574"/>
      <c r="F97" s="1593"/>
    </row>
    <row r="98" spans="1:6" hidden="1" outlineLevel="1">
      <c r="A98" s="1573"/>
      <c r="B98" s="1574"/>
      <c r="C98" s="1574"/>
      <c r="D98" s="1574"/>
      <c r="E98" s="1574"/>
      <c r="F98" s="1593"/>
    </row>
    <row r="99" spans="1:6" hidden="1" outlineLevel="1">
      <c r="A99" s="1573"/>
      <c r="B99" s="1574"/>
      <c r="C99" s="1574"/>
      <c r="D99" s="1574"/>
      <c r="E99" s="1574"/>
      <c r="F99" s="1593"/>
    </row>
    <row r="100" spans="1:6" ht="15.75" hidden="1" outlineLevel="1" thickBot="1">
      <c r="A100" s="1588"/>
      <c r="B100" s="1589"/>
      <c r="C100" s="1589"/>
      <c r="D100" s="1589"/>
      <c r="E100" s="1589"/>
      <c r="F100" s="1594"/>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D40" sqref="D40"/>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05" t="s">
        <v>778</v>
      </c>
      <c r="B1" s="1605"/>
      <c r="C1" s="1605"/>
      <c r="D1" s="1605"/>
    </row>
    <row r="2" spans="1:4">
      <c r="A2" s="1605" t="s">
        <v>791</v>
      </c>
      <c r="B2" s="1605"/>
      <c r="C2" s="1605"/>
      <c r="D2" s="1605"/>
    </row>
    <row r="3" spans="1:4" ht="15.75" thickBot="1">
      <c r="A3" s="1614"/>
      <c r="B3" s="1614"/>
      <c r="C3" s="1614"/>
      <c r="D3" s="1614"/>
    </row>
    <row r="4" spans="1:4">
      <c r="A4" s="1606" t="s">
        <v>787</v>
      </c>
      <c r="B4" s="1607"/>
      <c r="C4" s="1608"/>
      <c r="D4" s="844" t="s">
        <v>1064</v>
      </c>
    </row>
    <row r="5" spans="1:4" ht="15.75" thickBot="1">
      <c r="A5" s="1609"/>
      <c r="B5" s="1610"/>
      <c r="C5" s="1611"/>
      <c r="D5" s="871"/>
    </row>
    <row r="6" spans="1:4" ht="15.75" thickBot="1">
      <c r="A6" s="1612" t="str">
        <f>Obsah!A3</f>
        <v>Informace platné k datu</v>
      </c>
      <c r="B6" s="1613"/>
      <c r="C6" s="371">
        <f>Obsah!C3</f>
        <v>42369</v>
      </c>
      <c r="D6" s="373"/>
    </row>
    <row r="7" spans="1:4">
      <c r="A7" s="1595" t="s">
        <v>788</v>
      </c>
      <c r="B7" s="1596"/>
      <c r="C7" s="1596"/>
      <c r="D7" s="1599" t="s">
        <v>789</v>
      </c>
    </row>
    <row r="8" spans="1:4" ht="15" customHeight="1">
      <c r="A8" s="1573"/>
      <c r="B8" s="1574"/>
      <c r="C8" s="1574"/>
      <c r="D8" s="1600"/>
    </row>
    <row r="9" spans="1:4" ht="20.100000000000001" customHeight="1">
      <c r="A9" s="1573"/>
      <c r="B9" s="1574"/>
      <c r="C9" s="1574"/>
      <c r="D9" s="1600"/>
    </row>
    <row r="10" spans="1:4">
      <c r="A10" s="512"/>
      <c r="B10" s="513"/>
      <c r="C10" s="514"/>
      <c r="D10" s="1600"/>
    </row>
    <row r="11" spans="1:4" hidden="1" outlineLevel="1">
      <c r="A11" s="503"/>
      <c r="B11" s="504"/>
      <c r="C11" s="505"/>
      <c r="D11" s="1593" t="s">
        <v>789</v>
      </c>
    </row>
    <row r="12" spans="1:4" hidden="1" outlineLevel="1">
      <c r="A12" s="506"/>
      <c r="B12" s="507"/>
      <c r="C12" s="508"/>
      <c r="D12" s="1593"/>
    </row>
    <row r="13" spans="1:4" hidden="1" outlineLevel="1">
      <c r="A13" s="506"/>
      <c r="B13" s="507"/>
      <c r="C13" s="508"/>
      <c r="D13" s="1593"/>
    </row>
    <row r="14" spans="1:4" hidden="1" outlineLevel="1">
      <c r="A14" s="506"/>
      <c r="B14" s="507"/>
      <c r="C14" s="508"/>
      <c r="D14" s="1593"/>
    </row>
    <row r="15" spans="1:4" hidden="1" outlineLevel="1">
      <c r="A15" s="506"/>
      <c r="B15" s="507"/>
      <c r="C15" s="508"/>
      <c r="D15" s="1593"/>
    </row>
    <row r="16" spans="1:4" hidden="1" outlineLevel="1">
      <c r="A16" s="506"/>
      <c r="B16" s="507"/>
      <c r="C16" s="508"/>
      <c r="D16" s="1593"/>
    </row>
    <row r="17" spans="1:4" hidden="1" outlineLevel="1">
      <c r="A17" s="506"/>
      <c r="B17" s="507"/>
      <c r="C17" s="508"/>
      <c r="D17" s="1593"/>
    </row>
    <row r="18" spans="1:4" hidden="1" outlineLevel="1">
      <c r="A18" s="506"/>
      <c r="B18" s="507"/>
      <c r="C18" s="508"/>
      <c r="D18" s="1593"/>
    </row>
    <row r="19" spans="1:4" hidden="1" outlineLevel="1">
      <c r="A19" s="506"/>
      <c r="B19" s="507"/>
      <c r="C19" s="508"/>
      <c r="D19" s="1593"/>
    </row>
    <row r="20" spans="1:4" hidden="1" outlineLevel="1">
      <c r="A20" s="506"/>
      <c r="B20" s="507"/>
      <c r="C20" s="508"/>
      <c r="D20" s="1593"/>
    </row>
    <row r="21" spans="1:4" hidden="1" outlineLevel="1">
      <c r="A21" s="506"/>
      <c r="B21" s="507"/>
      <c r="C21" s="508"/>
      <c r="D21" s="1593"/>
    </row>
    <row r="22" spans="1:4" hidden="1" outlineLevel="1">
      <c r="A22" s="506"/>
      <c r="B22" s="507"/>
      <c r="C22" s="508"/>
      <c r="D22" s="1593"/>
    </row>
    <row r="23" spans="1:4" hidden="1" outlineLevel="1">
      <c r="A23" s="506"/>
      <c r="B23" s="507"/>
      <c r="C23" s="508"/>
      <c r="D23" s="1593"/>
    </row>
    <row r="24" spans="1:4" hidden="1" outlineLevel="1">
      <c r="A24" s="506"/>
      <c r="B24" s="507"/>
      <c r="C24" s="508"/>
      <c r="D24" s="1593"/>
    </row>
    <row r="25" spans="1:4" hidden="1" outlineLevel="1">
      <c r="A25" s="506"/>
      <c r="B25" s="507"/>
      <c r="C25" s="508"/>
      <c r="D25" s="1593"/>
    </row>
    <row r="26" spans="1:4" hidden="1" outlineLevel="1">
      <c r="A26" s="506"/>
      <c r="B26" s="507"/>
      <c r="C26" s="508"/>
      <c r="D26" s="1593"/>
    </row>
    <row r="27" spans="1:4" hidden="1" outlineLevel="1">
      <c r="A27" s="506"/>
      <c r="B27" s="507"/>
      <c r="C27" s="508"/>
      <c r="D27" s="1593"/>
    </row>
    <row r="28" spans="1:4" hidden="1" outlineLevel="1">
      <c r="A28" s="506"/>
      <c r="B28" s="507"/>
      <c r="C28" s="508"/>
      <c r="D28" s="1593"/>
    </row>
    <row r="29" spans="1:4" hidden="1" outlineLevel="1">
      <c r="A29" s="506"/>
      <c r="B29" s="507"/>
      <c r="C29" s="508"/>
      <c r="D29" s="1593"/>
    </row>
    <row r="30" spans="1:4" hidden="1" outlineLevel="1">
      <c r="A30" s="506"/>
      <c r="B30" s="507"/>
      <c r="C30" s="508"/>
      <c r="D30" s="1593"/>
    </row>
    <row r="31" spans="1:4" hidden="1" outlineLevel="1">
      <c r="A31" s="506"/>
      <c r="B31" s="507"/>
      <c r="C31" s="508"/>
      <c r="D31" s="1593"/>
    </row>
    <row r="32" spans="1:4" hidden="1" outlineLevel="1">
      <c r="A32" s="506"/>
      <c r="B32" s="507"/>
      <c r="C32" s="508"/>
      <c r="D32" s="1593"/>
    </row>
    <row r="33" spans="1:4" hidden="1" outlineLevel="1">
      <c r="A33" s="506"/>
      <c r="B33" s="507"/>
      <c r="C33" s="508"/>
      <c r="D33" s="1593"/>
    </row>
    <row r="34" spans="1:4" hidden="1" outlineLevel="1">
      <c r="A34" s="506"/>
      <c r="B34" s="507"/>
      <c r="C34" s="508"/>
      <c r="D34" s="1593"/>
    </row>
    <row r="35" spans="1:4" hidden="1" outlineLevel="1">
      <c r="A35" s="506"/>
      <c r="B35" s="507"/>
      <c r="C35" s="508"/>
      <c r="D35" s="1593"/>
    </row>
    <row r="36" spans="1:4" hidden="1" outlineLevel="1">
      <c r="A36" s="506"/>
      <c r="B36" s="507"/>
      <c r="C36" s="508"/>
      <c r="D36" s="1593"/>
    </row>
    <row r="37" spans="1:4" ht="15.75" hidden="1" outlineLevel="1" thickBot="1">
      <c r="A37" s="509"/>
      <c r="B37" s="510"/>
      <c r="C37" s="511"/>
      <c r="D37" s="159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C17" sqref="C17:D17"/>
    </sheetView>
  </sheetViews>
  <sheetFormatPr defaultRowHeight="15" outlineLevelRow="2"/>
  <cols>
    <col min="1" max="1" width="18.5703125" customWidth="1"/>
    <col min="2" max="2" width="26.5703125" customWidth="1"/>
    <col min="3" max="6" width="35.7109375" customWidth="1"/>
    <col min="7" max="7" width="17" customWidth="1"/>
  </cols>
  <sheetData>
    <row r="1" spans="1:9">
      <c r="A1" s="836" t="s">
        <v>779</v>
      </c>
      <c r="B1" s="836"/>
      <c r="C1" s="836"/>
      <c r="D1" s="336"/>
      <c r="E1" s="336"/>
      <c r="F1" s="336"/>
      <c r="G1" s="338"/>
      <c r="H1" s="293"/>
      <c r="I1" s="293"/>
    </row>
    <row r="2" spans="1:9">
      <c r="A2" s="836" t="s">
        <v>790</v>
      </c>
      <c r="B2" s="836"/>
      <c r="C2" s="836"/>
      <c r="D2" s="336"/>
      <c r="E2" s="336"/>
      <c r="F2" s="336"/>
      <c r="G2" s="338"/>
      <c r="H2" s="293"/>
      <c r="I2" s="293"/>
    </row>
    <row r="3" spans="1:9" ht="15.75" thickBot="1">
      <c r="A3" s="1326"/>
      <c r="B3" s="1326"/>
      <c r="C3" s="1326"/>
      <c r="D3" s="1326"/>
      <c r="E3" s="1326"/>
      <c r="F3" s="1326"/>
      <c r="G3" s="1326"/>
      <c r="H3" s="283"/>
    </row>
    <row r="4" spans="1:9" ht="15" customHeight="1">
      <c r="A4" s="838" t="s">
        <v>853</v>
      </c>
      <c r="B4" s="839"/>
      <c r="C4" s="839"/>
      <c r="D4" s="839"/>
      <c r="E4" s="839"/>
      <c r="F4" s="840"/>
      <c r="G4" s="844" t="s">
        <v>1064</v>
      </c>
    </row>
    <row r="5" spans="1:9" ht="15.75" thickBot="1">
      <c r="A5" s="841"/>
      <c r="B5" s="842"/>
      <c r="C5" s="842"/>
      <c r="D5" s="842"/>
      <c r="E5" s="842"/>
      <c r="F5" s="843"/>
      <c r="G5" s="871"/>
    </row>
    <row r="6" spans="1:9" ht="15.75" thickBot="1">
      <c r="A6" s="1519" t="str">
        <f>Obsah!A3</f>
        <v>Informace platné k datu</v>
      </c>
      <c r="B6" s="1520"/>
      <c r="C6" s="369">
        <f>Obsah!C3</f>
        <v>42369</v>
      </c>
      <c r="D6" s="375"/>
      <c r="E6" s="375"/>
      <c r="F6" s="375"/>
      <c r="G6" s="370"/>
      <c r="H6" s="261"/>
      <c r="I6" s="261"/>
    </row>
    <row r="7" spans="1:9" ht="15" customHeight="1">
      <c r="A7" s="1645" t="s">
        <v>854</v>
      </c>
      <c r="B7" s="1646"/>
      <c r="C7" s="1646"/>
      <c r="D7" s="1646"/>
      <c r="E7" s="1646"/>
      <c r="F7" s="1647"/>
      <c r="G7" s="1651" t="s">
        <v>934</v>
      </c>
      <c r="H7" s="261"/>
      <c r="I7" s="261"/>
    </row>
    <row r="8" spans="1:9" ht="15" customHeight="1">
      <c r="A8" s="1648" t="s">
        <v>855</v>
      </c>
      <c r="B8" s="1649"/>
      <c r="C8" s="1649"/>
      <c r="D8" s="1649"/>
      <c r="E8" s="1649"/>
      <c r="F8" s="1650"/>
      <c r="G8" s="1652"/>
      <c r="H8" s="261"/>
      <c r="I8" s="261"/>
    </row>
    <row r="9" spans="1:9">
      <c r="A9" s="1573" t="s">
        <v>860</v>
      </c>
      <c r="B9" s="1574"/>
      <c r="C9" s="1654" t="s">
        <v>856</v>
      </c>
      <c r="D9" s="1655"/>
      <c r="E9" s="1654" t="s">
        <v>857</v>
      </c>
      <c r="F9" s="1655"/>
      <c r="G9" s="1652"/>
      <c r="H9" s="261"/>
      <c r="I9" s="261"/>
    </row>
    <row r="10" spans="1:9">
      <c r="A10" s="1573"/>
      <c r="B10" s="1574"/>
      <c r="C10" s="1654"/>
      <c r="D10" s="1655"/>
      <c r="E10" s="1654"/>
      <c r="F10" s="1655"/>
      <c r="G10" s="1652"/>
      <c r="H10" s="261"/>
      <c r="I10" s="261"/>
    </row>
    <row r="11" spans="1:9">
      <c r="A11" s="1573"/>
      <c r="B11" s="1574"/>
      <c r="C11" s="1654"/>
      <c r="D11" s="1655"/>
      <c r="E11" s="1654"/>
      <c r="F11" s="1655"/>
      <c r="G11" s="1652"/>
      <c r="H11" s="261"/>
      <c r="I11" s="261"/>
    </row>
    <row r="12" spans="1:9">
      <c r="A12" s="1573"/>
      <c r="B12" s="1574"/>
      <c r="C12" s="1654"/>
      <c r="D12" s="1655"/>
      <c r="E12" s="1654"/>
      <c r="F12" s="1655"/>
      <c r="G12" s="1652"/>
      <c r="H12" s="261"/>
      <c r="I12" s="261"/>
    </row>
    <row r="13" spans="1:9">
      <c r="A13" s="1573"/>
      <c r="B13" s="1574"/>
      <c r="C13" s="1654"/>
      <c r="D13" s="1655"/>
      <c r="E13" s="1654"/>
      <c r="F13" s="1655"/>
      <c r="G13" s="1652"/>
      <c r="H13" s="261"/>
      <c r="I13" s="261"/>
    </row>
    <row r="14" spans="1:9">
      <c r="A14" s="1573"/>
      <c r="B14" s="1574"/>
      <c r="C14" s="1654"/>
      <c r="D14" s="1655"/>
      <c r="E14" s="1654"/>
      <c r="F14" s="1655"/>
      <c r="G14" s="1652"/>
      <c r="H14" s="261"/>
      <c r="I14" s="261"/>
    </row>
    <row r="15" spans="1:9">
      <c r="A15" s="1573"/>
      <c r="B15" s="1574"/>
      <c r="C15" s="1654"/>
      <c r="D15" s="1655"/>
      <c r="E15" s="1654"/>
      <c r="F15" s="1655"/>
      <c r="G15" s="1652"/>
      <c r="H15" s="261"/>
      <c r="I15" s="261"/>
    </row>
    <row r="16" spans="1:9">
      <c r="A16" s="1573"/>
      <c r="B16" s="1574"/>
      <c r="C16" s="1654"/>
      <c r="D16" s="1655"/>
      <c r="E16" s="1654"/>
      <c r="F16" s="1655"/>
      <c r="G16" s="1652"/>
      <c r="H16" s="261"/>
      <c r="I16" s="261"/>
    </row>
    <row r="17" spans="1:9">
      <c r="A17" s="1573"/>
      <c r="B17" s="1574"/>
      <c r="C17" s="1654"/>
      <c r="D17" s="1655"/>
      <c r="E17" s="1654"/>
      <c r="F17" s="1655"/>
      <c r="G17" s="1652"/>
      <c r="H17" s="261"/>
      <c r="I17" s="261"/>
    </row>
    <row r="18" spans="1:9">
      <c r="A18" s="1573"/>
      <c r="B18" s="1574"/>
      <c r="C18" s="1654"/>
      <c r="D18" s="1655"/>
      <c r="E18" s="1654"/>
      <c r="F18" s="1655"/>
      <c r="G18" s="1653"/>
      <c r="H18" s="261"/>
      <c r="I18" s="261"/>
    </row>
    <row r="19" spans="1:9" ht="30" customHeight="1">
      <c r="A19" s="1573" t="s">
        <v>858</v>
      </c>
      <c r="B19" s="1574"/>
      <c r="C19" s="1574"/>
      <c r="D19" s="1574"/>
      <c r="E19" s="1574"/>
      <c r="F19" s="1574"/>
      <c r="G19" s="1593" t="s">
        <v>934</v>
      </c>
      <c r="H19" s="261"/>
      <c r="I19" s="261"/>
    </row>
    <row r="20" spans="1:9" ht="15.75" thickBot="1">
      <c r="A20" s="539"/>
      <c r="B20" s="540"/>
      <c r="C20" s="540"/>
      <c r="D20" s="540"/>
      <c r="E20" s="540"/>
      <c r="F20" s="541"/>
      <c r="G20" s="1593"/>
      <c r="H20" s="261"/>
      <c r="I20" s="261"/>
    </row>
    <row r="21" spans="1:9" hidden="1" outlineLevel="1">
      <c r="A21" s="539"/>
      <c r="B21" s="540"/>
      <c r="C21" s="540"/>
      <c r="D21" s="540"/>
      <c r="E21" s="540"/>
      <c r="F21" s="541"/>
      <c r="G21" s="1621" t="s">
        <v>934</v>
      </c>
      <c r="H21" s="261"/>
      <c r="I21" s="261"/>
    </row>
    <row r="22" spans="1:9" hidden="1" outlineLevel="1">
      <c r="A22" s="648"/>
      <c r="B22" s="542"/>
      <c r="C22" s="542"/>
      <c r="D22" s="542"/>
      <c r="E22" s="542"/>
      <c r="F22" s="543"/>
      <c r="G22" s="1629"/>
      <c r="H22" s="261"/>
      <c r="I22" s="261"/>
    </row>
    <row r="23" spans="1:9" hidden="1" outlineLevel="1">
      <c r="A23" s="648"/>
      <c r="B23" s="542"/>
      <c r="C23" s="542"/>
      <c r="D23" s="542"/>
      <c r="E23" s="542"/>
      <c r="F23" s="543"/>
      <c r="G23" s="1629"/>
      <c r="H23" s="261"/>
      <c r="I23" s="261"/>
    </row>
    <row r="24" spans="1:9" hidden="1" outlineLevel="1">
      <c r="A24" s="648"/>
      <c r="B24" s="542"/>
      <c r="C24" s="542"/>
      <c r="D24" s="542"/>
      <c r="E24" s="542"/>
      <c r="F24" s="543"/>
      <c r="G24" s="1629"/>
      <c r="H24" s="261"/>
      <c r="I24" s="261"/>
    </row>
    <row r="25" spans="1:9" hidden="1" outlineLevel="1">
      <c r="A25" s="648"/>
      <c r="B25" s="542"/>
      <c r="C25" s="542"/>
      <c r="D25" s="542"/>
      <c r="E25" s="542"/>
      <c r="F25" s="543"/>
      <c r="G25" s="1629"/>
      <c r="H25" s="261"/>
      <c r="I25" s="261"/>
    </row>
    <row r="26" spans="1:9" hidden="1" outlineLevel="1">
      <c r="A26" s="648"/>
      <c r="B26" s="542"/>
      <c r="C26" s="542"/>
      <c r="D26" s="542"/>
      <c r="E26" s="542"/>
      <c r="F26" s="543"/>
      <c r="G26" s="1629"/>
      <c r="H26" s="261"/>
      <c r="I26" s="261"/>
    </row>
    <row r="27" spans="1:9" hidden="1" outlineLevel="1">
      <c r="A27" s="648"/>
      <c r="B27" s="542"/>
      <c r="C27" s="542"/>
      <c r="D27" s="542"/>
      <c r="E27" s="542"/>
      <c r="F27" s="543"/>
      <c r="G27" s="1629"/>
      <c r="H27" s="261"/>
      <c r="I27" s="261"/>
    </row>
    <row r="28" spans="1:9" hidden="1" outlineLevel="1">
      <c r="A28" s="648"/>
      <c r="B28" s="542"/>
      <c r="C28" s="542"/>
      <c r="D28" s="542"/>
      <c r="E28" s="542"/>
      <c r="F28" s="543"/>
      <c r="G28" s="1629"/>
      <c r="H28" s="261"/>
      <c r="I28" s="261"/>
    </row>
    <row r="29" spans="1:9" hidden="1" outlineLevel="1">
      <c r="A29" s="648"/>
      <c r="B29" s="542"/>
      <c r="C29" s="542"/>
      <c r="D29" s="542"/>
      <c r="E29" s="542"/>
      <c r="F29" s="543"/>
      <c r="G29" s="1629"/>
      <c r="H29" s="261"/>
      <c r="I29" s="261"/>
    </row>
    <row r="30" spans="1:9" hidden="1" outlineLevel="1">
      <c r="A30" s="648"/>
      <c r="B30" s="542"/>
      <c r="C30" s="542"/>
      <c r="D30" s="542"/>
      <c r="E30" s="542"/>
      <c r="F30" s="543"/>
      <c r="G30" s="1629"/>
      <c r="H30" s="261"/>
      <c r="I30" s="261"/>
    </row>
    <row r="31" spans="1:9" hidden="1" outlineLevel="1">
      <c r="A31" s="648"/>
      <c r="B31" s="542"/>
      <c r="C31" s="542"/>
      <c r="D31" s="542"/>
      <c r="E31" s="542"/>
      <c r="F31" s="543"/>
      <c r="G31" s="1629"/>
      <c r="H31" s="261"/>
      <c r="I31" s="261"/>
    </row>
    <row r="32" spans="1:9" hidden="1" outlineLevel="1">
      <c r="A32" s="648"/>
      <c r="B32" s="542"/>
      <c r="C32" s="542"/>
      <c r="D32" s="542"/>
      <c r="E32" s="542"/>
      <c r="F32" s="543"/>
      <c r="G32" s="1629"/>
      <c r="H32" s="261"/>
      <c r="I32" s="261"/>
    </row>
    <row r="33" spans="1:9" ht="15.75" hidden="1" outlineLevel="1" thickBot="1">
      <c r="A33" s="648"/>
      <c r="B33" s="542"/>
      <c r="C33" s="542"/>
      <c r="D33" s="542"/>
      <c r="E33" s="542"/>
      <c r="F33" s="543"/>
      <c r="G33" s="1629"/>
      <c r="H33" s="261"/>
      <c r="I33" s="261"/>
    </row>
    <row r="34" spans="1:9" collapsed="1">
      <c r="A34" s="1199" t="s">
        <v>859</v>
      </c>
      <c r="B34" s="1200"/>
      <c r="C34" s="1200"/>
      <c r="D34" s="1200"/>
      <c r="E34" s="1200"/>
      <c r="F34" s="1200"/>
      <c r="G34" s="1620" t="s">
        <v>934</v>
      </c>
      <c r="H34" s="261"/>
      <c r="I34" s="261"/>
    </row>
    <row r="35" spans="1:9">
      <c r="A35" s="1198" t="s">
        <v>860</v>
      </c>
      <c r="B35" s="1170"/>
      <c r="C35" s="1641" t="s">
        <v>861</v>
      </c>
      <c r="D35" s="1642"/>
      <c r="E35" s="1642"/>
      <c r="F35" s="1643"/>
      <c r="G35" s="1584"/>
      <c r="H35" s="261"/>
      <c r="I35" s="261"/>
    </row>
    <row r="36" spans="1:9">
      <c r="A36" s="1198"/>
      <c r="B36" s="1637"/>
      <c r="C36" s="518"/>
      <c r="D36" s="504"/>
      <c r="E36" s="504"/>
      <c r="F36" s="505"/>
      <c r="G36" s="1584"/>
      <c r="H36" s="261"/>
      <c r="I36" s="261"/>
    </row>
    <row r="37" spans="1:9">
      <c r="A37" s="1198"/>
      <c r="B37" s="1637"/>
      <c r="C37" s="515"/>
      <c r="D37" s="507"/>
      <c r="E37" s="507"/>
      <c r="F37" s="508"/>
      <c r="G37" s="1584"/>
      <c r="H37" s="261"/>
      <c r="I37" s="261"/>
    </row>
    <row r="38" spans="1:9">
      <c r="A38" s="1198"/>
      <c r="B38" s="1637"/>
      <c r="C38" s="515"/>
      <c r="D38" s="507"/>
      <c r="E38" s="507"/>
      <c r="F38" s="508"/>
      <c r="G38" s="1584"/>
      <c r="H38" s="261"/>
      <c r="I38" s="261"/>
    </row>
    <row r="39" spans="1:9">
      <c r="A39" s="1198"/>
      <c r="B39" s="1637"/>
      <c r="C39" s="515"/>
      <c r="D39" s="507"/>
      <c r="E39" s="507"/>
      <c r="F39" s="508"/>
      <c r="G39" s="1584"/>
      <c r="H39" s="261"/>
      <c r="I39" s="261"/>
    </row>
    <row r="40" spans="1:9" ht="15.75" thickBot="1">
      <c r="A40" s="1201"/>
      <c r="B40" s="1638"/>
      <c r="C40" s="655"/>
      <c r="D40" s="510"/>
      <c r="E40" s="510"/>
      <c r="F40" s="511"/>
      <c r="G40" s="1585"/>
      <c r="H40" s="261"/>
      <c r="I40" s="261"/>
    </row>
    <row r="41" spans="1:9" hidden="1" outlineLevel="1">
      <c r="A41" s="1639"/>
      <c r="B41" s="1640"/>
      <c r="C41" s="515"/>
      <c r="D41" s="507"/>
      <c r="E41" s="507"/>
      <c r="F41" s="508"/>
      <c r="G41" s="1636" t="s">
        <v>934</v>
      </c>
      <c r="H41" s="261"/>
      <c r="I41" s="261"/>
    </row>
    <row r="42" spans="1:9" hidden="1" outlineLevel="1">
      <c r="A42" s="1198"/>
      <c r="B42" s="1637"/>
      <c r="C42" s="515"/>
      <c r="D42" s="507"/>
      <c r="E42" s="507"/>
      <c r="F42" s="508"/>
      <c r="G42" s="1602"/>
      <c r="H42" s="261"/>
      <c r="I42" s="261"/>
    </row>
    <row r="43" spans="1:9" hidden="1" outlineLevel="1">
      <c r="A43" s="1198"/>
      <c r="B43" s="1637"/>
      <c r="C43" s="515"/>
      <c r="D43" s="507"/>
      <c r="E43" s="507"/>
      <c r="F43" s="508"/>
      <c r="G43" s="1602"/>
      <c r="H43" s="261"/>
      <c r="I43" s="261"/>
    </row>
    <row r="44" spans="1:9" hidden="1" outlineLevel="1">
      <c r="A44" s="1198"/>
      <c r="B44" s="1637"/>
      <c r="C44" s="515"/>
      <c r="D44" s="507"/>
      <c r="E44" s="507"/>
      <c r="F44" s="508"/>
      <c r="G44" s="1602"/>
      <c r="H44" s="261"/>
      <c r="I44" s="261"/>
    </row>
    <row r="45" spans="1:9" hidden="1" outlineLevel="1">
      <c r="A45" s="1198"/>
      <c r="B45" s="1637"/>
      <c r="C45" s="515"/>
      <c r="D45" s="507"/>
      <c r="E45" s="507"/>
      <c r="F45" s="508"/>
      <c r="G45" s="1621"/>
      <c r="H45" s="261"/>
      <c r="I45" s="261"/>
    </row>
    <row r="46" spans="1:9" ht="15.75" hidden="1" outlineLevel="1" thickBot="1">
      <c r="A46" s="1644"/>
      <c r="B46" s="1642"/>
      <c r="C46" s="515"/>
      <c r="D46" s="507"/>
      <c r="E46" s="507"/>
      <c r="F46" s="508"/>
      <c r="G46" s="569"/>
      <c r="H46" s="261"/>
      <c r="I46" s="261"/>
    </row>
    <row r="47" spans="1:9" collapsed="1">
      <c r="A47" s="1199" t="s">
        <v>955</v>
      </c>
      <c r="B47" s="1200"/>
      <c r="C47" s="1200"/>
      <c r="D47" s="1200"/>
      <c r="E47" s="1200"/>
      <c r="F47" s="1200"/>
      <c r="G47" s="1597" t="s">
        <v>934</v>
      </c>
      <c r="H47" s="261"/>
      <c r="I47" s="261"/>
    </row>
    <row r="48" spans="1:9" ht="15.75" thickBot="1">
      <c r="A48" s="652"/>
      <c r="B48" s="653"/>
      <c r="C48" s="653"/>
      <c r="D48" s="653"/>
      <c r="E48" s="653"/>
      <c r="F48" s="654"/>
      <c r="G48" s="1594"/>
      <c r="H48" s="261"/>
      <c r="I48" s="261"/>
    </row>
    <row r="49" spans="1:9" hidden="1" outlineLevel="1">
      <c r="A49" s="506"/>
      <c r="B49" s="507"/>
      <c r="C49" s="507"/>
      <c r="D49" s="507"/>
      <c r="E49" s="507"/>
      <c r="F49" s="508"/>
      <c r="G49" s="1629" t="s">
        <v>934</v>
      </c>
      <c r="H49" s="261"/>
      <c r="I49" s="261"/>
    </row>
    <row r="50" spans="1:9" hidden="1" outlineLevel="1">
      <c r="A50" s="506"/>
      <c r="B50" s="507"/>
      <c r="C50" s="507"/>
      <c r="D50" s="507"/>
      <c r="E50" s="507"/>
      <c r="F50" s="508"/>
      <c r="G50" s="1629"/>
      <c r="H50" s="261"/>
      <c r="I50" s="261"/>
    </row>
    <row r="51" spans="1:9" hidden="1" outlineLevel="1">
      <c r="A51" s="506"/>
      <c r="B51" s="507"/>
      <c r="C51" s="507"/>
      <c r="D51" s="507"/>
      <c r="E51" s="507"/>
      <c r="F51" s="508"/>
      <c r="G51" s="1629"/>
      <c r="H51" s="261"/>
      <c r="I51" s="261"/>
    </row>
    <row r="52" spans="1:9" hidden="1" outlineLevel="1">
      <c r="A52" s="506"/>
      <c r="B52" s="507"/>
      <c r="C52" s="507"/>
      <c r="D52" s="507"/>
      <c r="E52" s="507"/>
      <c r="F52" s="508"/>
      <c r="G52" s="1629"/>
      <c r="H52" s="261"/>
      <c r="I52" s="261"/>
    </row>
    <row r="53" spans="1:9" hidden="1" outlineLevel="1">
      <c r="A53" s="506"/>
      <c r="B53" s="507"/>
      <c r="C53" s="507"/>
      <c r="D53" s="507"/>
      <c r="E53" s="507"/>
      <c r="F53" s="508"/>
      <c r="G53" s="1629"/>
      <c r="H53" s="261"/>
      <c r="I53" s="261"/>
    </row>
    <row r="54" spans="1:9" hidden="1" outlineLevel="1">
      <c r="A54" s="489"/>
      <c r="B54" s="490"/>
      <c r="C54" s="490"/>
      <c r="D54" s="490"/>
      <c r="E54" s="490"/>
      <c r="F54" s="491"/>
      <c r="G54" s="1629"/>
      <c r="H54" s="261"/>
      <c r="I54" s="261"/>
    </row>
    <row r="55" spans="1:9" hidden="1" outlineLevel="1">
      <c r="A55" s="506"/>
      <c r="B55" s="507"/>
      <c r="C55" s="507"/>
      <c r="D55" s="507"/>
      <c r="E55" s="507"/>
      <c r="F55" s="508"/>
      <c r="G55" s="1629"/>
      <c r="H55" s="261"/>
      <c r="I55" s="261"/>
    </row>
    <row r="56" spans="1:9" hidden="1" outlineLevel="1">
      <c r="A56" s="506"/>
      <c r="B56" s="507"/>
      <c r="C56" s="507"/>
      <c r="D56" s="507"/>
      <c r="E56" s="507"/>
      <c r="F56" s="508"/>
      <c r="G56" s="1629"/>
      <c r="H56" s="261"/>
      <c r="I56" s="261"/>
    </row>
    <row r="57" spans="1:9" hidden="1" outlineLevel="1">
      <c r="A57" s="506"/>
      <c r="B57" s="507"/>
      <c r="C57" s="507"/>
      <c r="D57" s="507"/>
      <c r="E57" s="507"/>
      <c r="F57" s="508"/>
      <c r="G57" s="1629"/>
      <c r="H57" s="261"/>
      <c r="I57" s="261"/>
    </row>
    <row r="58" spans="1:9" hidden="1" outlineLevel="1">
      <c r="A58" s="506"/>
      <c r="B58" s="507"/>
      <c r="C58" s="507"/>
      <c r="D58" s="507"/>
      <c r="E58" s="507"/>
      <c r="F58" s="508"/>
      <c r="G58" s="1629"/>
      <c r="H58" s="261"/>
      <c r="I58" s="261"/>
    </row>
    <row r="59" spans="1:9" hidden="1" outlineLevel="1">
      <c r="A59" s="506"/>
      <c r="B59" s="507"/>
      <c r="C59" s="507"/>
      <c r="D59" s="507"/>
      <c r="E59" s="507"/>
      <c r="F59" s="508"/>
      <c r="G59" s="1629"/>
      <c r="H59" s="261"/>
      <c r="I59" s="261"/>
    </row>
    <row r="60" spans="1:9" hidden="1" outlineLevel="1">
      <c r="A60" s="506"/>
      <c r="B60" s="507"/>
      <c r="C60" s="507"/>
      <c r="D60" s="507"/>
      <c r="E60" s="507"/>
      <c r="F60" s="508"/>
      <c r="G60" s="1629"/>
      <c r="H60" s="261"/>
      <c r="I60" s="261"/>
    </row>
    <row r="61" spans="1:9" hidden="1" outlineLevel="1">
      <c r="A61" s="506"/>
      <c r="B61" s="507"/>
      <c r="C61" s="507"/>
      <c r="D61" s="507"/>
      <c r="E61" s="507"/>
      <c r="F61" s="508"/>
      <c r="G61" s="1629"/>
      <c r="H61" s="261"/>
      <c r="I61" s="261"/>
    </row>
    <row r="62" spans="1:9" hidden="1" outlineLevel="1">
      <c r="A62" s="506"/>
      <c r="B62" s="507"/>
      <c r="C62" s="507"/>
      <c r="D62" s="507"/>
      <c r="E62" s="507"/>
      <c r="F62" s="508"/>
      <c r="G62" s="1629"/>
      <c r="H62" s="261"/>
      <c r="I62" s="261"/>
    </row>
    <row r="63" spans="1:9" ht="15.75" hidden="1" outlineLevel="1" thickBot="1">
      <c r="A63" s="509"/>
      <c r="B63" s="510"/>
      <c r="C63" s="510"/>
      <c r="D63" s="510"/>
      <c r="E63" s="510"/>
      <c r="F63" s="511"/>
      <c r="G63" s="1630"/>
      <c r="H63" s="261"/>
      <c r="I63" s="261"/>
    </row>
    <row r="64" spans="1:9" collapsed="1">
      <c r="A64" s="1616" t="s">
        <v>862</v>
      </c>
      <c r="B64" s="1617"/>
      <c r="C64" s="1617"/>
      <c r="D64" s="1617"/>
      <c r="E64" s="1617"/>
      <c r="F64" s="1617"/>
      <c r="G64" s="1631" t="s">
        <v>935</v>
      </c>
      <c r="H64" s="261"/>
      <c r="I64" s="261"/>
    </row>
    <row r="65" spans="1:9" ht="15.75" thickBot="1">
      <c r="A65" s="649"/>
      <c r="B65" s="650"/>
      <c r="C65" s="650"/>
      <c r="D65" s="650"/>
      <c r="E65" s="650"/>
      <c r="F65" s="651"/>
      <c r="G65" s="1635"/>
      <c r="H65" s="261"/>
      <c r="I65" s="261"/>
    </row>
    <row r="66" spans="1:9" hidden="1" outlineLevel="1">
      <c r="A66" s="552"/>
      <c r="B66" s="550"/>
      <c r="C66" s="550"/>
      <c r="D66" s="550"/>
      <c r="E66" s="550"/>
      <c r="F66" s="551"/>
      <c r="G66" s="1629" t="s">
        <v>935</v>
      </c>
      <c r="H66" s="261"/>
      <c r="I66" s="261"/>
    </row>
    <row r="67" spans="1:9" hidden="1" outlineLevel="1">
      <c r="A67" s="552"/>
      <c r="B67" s="550"/>
      <c r="C67" s="550"/>
      <c r="D67" s="550"/>
      <c r="E67" s="550"/>
      <c r="F67" s="551"/>
      <c r="G67" s="1629"/>
      <c r="H67" s="261"/>
      <c r="I67" s="261"/>
    </row>
    <row r="68" spans="1:9" hidden="1" outlineLevel="1">
      <c r="A68" s="552"/>
      <c r="B68" s="550"/>
      <c r="C68" s="550"/>
      <c r="D68" s="550"/>
      <c r="E68" s="550"/>
      <c r="F68" s="551"/>
      <c r="G68" s="1629"/>
      <c r="H68" s="261"/>
      <c r="I68" s="261"/>
    </row>
    <row r="69" spans="1:9" hidden="1" outlineLevel="1">
      <c r="A69" s="552"/>
      <c r="B69" s="550"/>
      <c r="C69" s="550"/>
      <c r="D69" s="550"/>
      <c r="E69" s="550"/>
      <c r="F69" s="551"/>
      <c r="G69" s="1629"/>
      <c r="H69" s="261"/>
      <c r="I69" s="261"/>
    </row>
    <row r="70" spans="1:9" ht="15.75" hidden="1" outlineLevel="1" thickBot="1">
      <c r="A70" s="552"/>
      <c r="B70" s="550"/>
      <c r="C70" s="550"/>
      <c r="D70" s="550"/>
      <c r="E70" s="550"/>
      <c r="F70" s="551"/>
      <c r="G70" s="1629"/>
      <c r="H70" s="261"/>
      <c r="I70" s="261"/>
    </row>
    <row r="71" spans="1:9" collapsed="1">
      <c r="A71" s="1561" t="s">
        <v>863</v>
      </c>
      <c r="B71" s="1617"/>
      <c r="C71" s="1617"/>
      <c r="D71" s="1617"/>
      <c r="E71" s="1617"/>
      <c r="F71" s="1617"/>
      <c r="G71" s="1631" t="s">
        <v>936</v>
      </c>
      <c r="H71" s="261"/>
      <c r="I71" s="261"/>
    </row>
    <row r="72" spans="1:9">
      <c r="A72" s="544"/>
      <c r="B72" s="545"/>
      <c r="C72" s="545"/>
      <c r="D72" s="545"/>
      <c r="E72" s="545"/>
      <c r="F72" s="546"/>
      <c r="G72" s="1632"/>
      <c r="H72" s="261"/>
      <c r="I72" s="261"/>
    </row>
    <row r="73" spans="1:9" hidden="1" outlineLevel="1">
      <c r="A73" s="1624"/>
      <c r="B73" s="1625"/>
      <c r="C73" s="1625"/>
      <c r="D73" s="1625"/>
      <c r="E73" s="1625"/>
      <c r="F73" s="1634"/>
      <c r="G73" s="1621" t="s">
        <v>936</v>
      </c>
      <c r="H73" s="261"/>
      <c r="I73" s="261"/>
    </row>
    <row r="74" spans="1:9" hidden="1" outlineLevel="1">
      <c r="A74" s="1622"/>
      <c r="B74" s="1623"/>
      <c r="C74" s="1623"/>
      <c r="D74" s="1623"/>
      <c r="E74" s="1623"/>
      <c r="F74" s="1633"/>
      <c r="G74" s="1629"/>
      <c r="H74" s="261"/>
      <c r="I74" s="261"/>
    </row>
    <row r="75" spans="1:9" hidden="1" outlineLevel="1">
      <c r="A75" s="1622"/>
      <c r="B75" s="1623"/>
      <c r="C75" s="1623"/>
      <c r="D75" s="1623"/>
      <c r="E75" s="1623"/>
      <c r="F75" s="1633"/>
      <c r="G75" s="1629"/>
      <c r="H75" s="261"/>
      <c r="I75" s="261"/>
    </row>
    <row r="76" spans="1:9" hidden="1" outlineLevel="1">
      <c r="A76" s="1622"/>
      <c r="B76" s="1623"/>
      <c r="C76" s="1623"/>
      <c r="D76" s="1623"/>
      <c r="E76" s="1623"/>
      <c r="F76" s="1633"/>
      <c r="G76" s="1629"/>
      <c r="H76" s="261"/>
      <c r="I76" s="261"/>
    </row>
    <row r="77" spans="1:9" hidden="1" outlineLevel="1">
      <c r="A77" s="1622"/>
      <c r="B77" s="1623"/>
      <c r="C77" s="1623"/>
      <c r="D77" s="1623"/>
      <c r="E77" s="1623"/>
      <c r="F77" s="1633"/>
      <c r="G77" s="1629"/>
      <c r="H77" s="261"/>
      <c r="I77" s="261"/>
    </row>
    <row r="78" spans="1:9" hidden="1" outlineLevel="1">
      <c r="A78" s="1622"/>
      <c r="B78" s="1623"/>
      <c r="C78" s="1623"/>
      <c r="D78" s="1623"/>
      <c r="E78" s="1623"/>
      <c r="F78" s="1633"/>
      <c r="G78" s="1629"/>
      <c r="H78" s="261"/>
      <c r="I78" s="261"/>
    </row>
    <row r="79" spans="1:9" hidden="1" outlineLevel="1">
      <c r="A79" s="1622"/>
      <c r="B79" s="1623"/>
      <c r="C79" s="1623"/>
      <c r="D79" s="1623"/>
      <c r="E79" s="1623"/>
      <c r="F79" s="1633"/>
      <c r="G79" s="1629"/>
      <c r="H79" s="261"/>
      <c r="I79" s="261"/>
    </row>
    <row r="80" spans="1:9" hidden="1" outlineLevel="1">
      <c r="A80" s="1622"/>
      <c r="B80" s="1623"/>
      <c r="C80" s="1623"/>
      <c r="D80" s="1623"/>
      <c r="E80" s="1623"/>
      <c r="F80" s="1633"/>
      <c r="G80" s="1629"/>
      <c r="H80" s="261"/>
      <c r="I80" s="261"/>
    </row>
    <row r="81" spans="1:9" hidden="1" outlineLevel="1">
      <c r="A81" s="1622"/>
      <c r="B81" s="1623"/>
      <c r="C81" s="1623"/>
      <c r="D81" s="1623"/>
      <c r="E81" s="1623"/>
      <c r="F81" s="1633"/>
      <c r="G81" s="1629"/>
      <c r="H81" s="261"/>
      <c r="I81" s="261"/>
    </row>
    <row r="82" spans="1:9" hidden="1" outlineLevel="1">
      <c r="A82" s="1622"/>
      <c r="B82" s="1623"/>
      <c r="C82" s="1623"/>
      <c r="D82" s="1623"/>
      <c r="E82" s="1623"/>
      <c r="F82" s="1633"/>
      <c r="G82" s="1629"/>
      <c r="H82" s="261"/>
      <c r="I82" s="261"/>
    </row>
    <row r="83" spans="1:9" hidden="1" outlineLevel="1">
      <c r="A83" s="1622"/>
      <c r="B83" s="1623"/>
      <c r="C83" s="1623"/>
      <c r="D83" s="1623"/>
      <c r="E83" s="1623"/>
      <c r="F83" s="1633"/>
      <c r="G83" s="1629"/>
      <c r="H83" s="261"/>
      <c r="I83" s="261"/>
    </row>
    <row r="84" spans="1:9" hidden="1" outlineLevel="1">
      <c r="A84" s="1622"/>
      <c r="B84" s="1623"/>
      <c r="C84" s="1623"/>
      <c r="D84" s="1623"/>
      <c r="E84" s="1623"/>
      <c r="F84" s="1633"/>
      <c r="G84" s="1629"/>
      <c r="H84" s="261"/>
      <c r="I84" s="261"/>
    </row>
    <row r="85" spans="1:9" hidden="1" outlineLevel="1">
      <c r="A85" s="1622"/>
      <c r="B85" s="1623"/>
      <c r="C85" s="1623"/>
      <c r="D85" s="1623"/>
      <c r="E85" s="1623"/>
      <c r="F85" s="1633"/>
      <c r="G85" s="1629"/>
      <c r="H85" s="261"/>
      <c r="I85" s="261"/>
    </row>
    <row r="86" spans="1:9" hidden="1" outlineLevel="1">
      <c r="A86" s="1622"/>
      <c r="B86" s="1623"/>
      <c r="C86" s="1623"/>
      <c r="D86" s="1623"/>
      <c r="E86" s="1623"/>
      <c r="F86" s="1633"/>
      <c r="G86" s="1629"/>
      <c r="H86" s="261"/>
      <c r="I86" s="261"/>
    </row>
    <row r="87" spans="1:9" ht="15.75" hidden="1" outlineLevel="1" thickBot="1">
      <c r="A87" s="1626"/>
      <c r="B87" s="1627"/>
      <c r="C87" s="1627"/>
      <c r="D87" s="1627"/>
      <c r="E87" s="1627"/>
      <c r="F87" s="1628"/>
      <c r="G87" s="1630"/>
      <c r="H87" s="261"/>
      <c r="I87" s="261"/>
    </row>
    <row r="88" spans="1:9" collapsed="1">
      <c r="A88" s="1622" t="s">
        <v>864</v>
      </c>
      <c r="B88" s="1623"/>
      <c r="C88" s="1623"/>
      <c r="D88" s="1623"/>
      <c r="E88" s="1623"/>
      <c r="F88" s="1623"/>
      <c r="G88" s="1584" t="s">
        <v>937</v>
      </c>
      <c r="H88" s="261"/>
      <c r="I88" s="261"/>
    </row>
    <row r="89" spans="1:9">
      <c r="A89" s="1622" t="s">
        <v>865</v>
      </c>
      <c r="B89" s="1623"/>
      <c r="C89" s="1623" t="s">
        <v>866</v>
      </c>
      <c r="D89" s="1623"/>
      <c r="E89" s="1623" t="s">
        <v>867</v>
      </c>
      <c r="F89" s="1623"/>
      <c r="G89" s="1584"/>
      <c r="H89" s="261"/>
      <c r="I89" s="261"/>
    </row>
    <row r="90" spans="1:9">
      <c r="A90" s="1622"/>
      <c r="B90" s="1623"/>
      <c r="C90" s="1623"/>
      <c r="D90" s="1623"/>
      <c r="E90" s="1623"/>
      <c r="F90" s="1623"/>
      <c r="G90" s="1584"/>
      <c r="H90" s="261"/>
      <c r="I90" s="261"/>
    </row>
    <row r="91" spans="1:9">
      <c r="A91" s="1624" t="s">
        <v>868</v>
      </c>
      <c r="B91" s="1625"/>
      <c r="C91" s="1625"/>
      <c r="D91" s="1625"/>
      <c r="E91" s="1625"/>
      <c r="F91" s="1625"/>
      <c r="G91" s="1584"/>
      <c r="H91" s="261"/>
      <c r="I91" s="261"/>
    </row>
    <row r="92" spans="1:9">
      <c r="A92" s="1622" t="s">
        <v>865</v>
      </c>
      <c r="B92" s="1623"/>
      <c r="C92" s="1623" t="s">
        <v>953</v>
      </c>
      <c r="D92" s="1623"/>
      <c r="E92" s="1623" t="s">
        <v>867</v>
      </c>
      <c r="F92" s="1623"/>
      <c r="G92" s="1584"/>
      <c r="H92" s="261"/>
      <c r="I92" s="261"/>
    </row>
    <row r="93" spans="1:9">
      <c r="A93" s="1622"/>
      <c r="B93" s="1623"/>
      <c r="C93" s="1623"/>
      <c r="D93" s="1623"/>
      <c r="E93" s="1623"/>
      <c r="F93" s="1623"/>
      <c r="G93" s="1584"/>
      <c r="H93" s="261"/>
      <c r="I93" s="261"/>
    </row>
    <row r="94" spans="1:9">
      <c r="A94" s="1624" t="s">
        <v>869</v>
      </c>
      <c r="B94" s="1625"/>
      <c r="C94" s="1625"/>
      <c r="D94" s="1625"/>
      <c r="E94" s="1625"/>
      <c r="F94" s="1625"/>
      <c r="G94" s="1584"/>
      <c r="H94" s="261"/>
      <c r="I94" s="261"/>
    </row>
    <row r="95" spans="1:9">
      <c r="A95" s="1622" t="s">
        <v>865</v>
      </c>
      <c r="B95" s="1623"/>
      <c r="C95" s="1623" t="s">
        <v>866</v>
      </c>
      <c r="D95" s="1623"/>
      <c r="E95" s="1623" t="s">
        <v>867</v>
      </c>
      <c r="F95" s="1623"/>
      <c r="G95" s="1584"/>
      <c r="H95" s="261"/>
      <c r="I95" s="261"/>
    </row>
    <row r="96" spans="1:9" ht="15.75" thickBot="1">
      <c r="A96" s="1622"/>
      <c r="B96" s="1623"/>
      <c r="C96" s="1623"/>
      <c r="D96" s="1623"/>
      <c r="E96" s="1623"/>
      <c r="F96" s="1623"/>
      <c r="G96" s="1584"/>
      <c r="H96" s="261"/>
      <c r="I96" s="261"/>
    </row>
    <row r="97" spans="1:9">
      <c r="A97" s="1616" t="s">
        <v>870</v>
      </c>
      <c r="B97" s="1617"/>
      <c r="C97" s="1617"/>
      <c r="D97" s="1617"/>
      <c r="E97" s="1617"/>
      <c r="F97" s="1617"/>
      <c r="G97" s="1597" t="s">
        <v>938</v>
      </c>
      <c r="H97" s="261"/>
      <c r="I97" s="261"/>
    </row>
    <row r="98" spans="1:9" ht="15.75" thickBot="1">
      <c r="A98" s="544"/>
      <c r="B98" s="545"/>
      <c r="C98" s="545"/>
      <c r="D98" s="545"/>
      <c r="E98" s="545"/>
      <c r="F98" s="546"/>
      <c r="G98" s="1593"/>
      <c r="H98" s="261"/>
      <c r="I98" s="261"/>
    </row>
    <row r="99" spans="1:9" hidden="1" outlineLevel="2">
      <c r="A99" s="547"/>
      <c r="B99" s="548"/>
      <c r="C99" s="548"/>
      <c r="D99" s="548"/>
      <c r="E99" s="548"/>
      <c r="F99" s="549"/>
      <c r="G99" s="1602" t="s">
        <v>939</v>
      </c>
      <c r="H99" s="261"/>
      <c r="I99" s="261"/>
    </row>
    <row r="100" spans="1:9" hidden="1" outlineLevel="2">
      <c r="A100" s="552"/>
      <c r="B100" s="550"/>
      <c r="C100" s="550"/>
      <c r="D100" s="550"/>
      <c r="E100" s="550"/>
      <c r="F100" s="551"/>
      <c r="G100" s="1602"/>
      <c r="H100" s="261"/>
      <c r="I100" s="261"/>
    </row>
    <row r="101" spans="1:9" hidden="1" outlineLevel="2">
      <c r="A101" s="552"/>
      <c r="B101" s="550"/>
      <c r="C101" s="550"/>
      <c r="D101" s="550"/>
      <c r="E101" s="550"/>
      <c r="F101" s="551"/>
      <c r="G101" s="1602"/>
      <c r="H101" s="261"/>
      <c r="I101" s="261"/>
    </row>
    <row r="102" spans="1:9" hidden="1" outlineLevel="2">
      <c r="A102" s="552"/>
      <c r="B102" s="550"/>
      <c r="C102" s="550"/>
      <c r="D102" s="550"/>
      <c r="E102" s="550"/>
      <c r="F102" s="551"/>
      <c r="G102" s="1602"/>
      <c r="H102" s="261"/>
      <c r="I102" s="261"/>
    </row>
    <row r="103" spans="1:9" hidden="1" outlineLevel="2">
      <c r="A103" s="552"/>
      <c r="B103" s="550"/>
      <c r="C103" s="550"/>
      <c r="D103" s="550"/>
      <c r="E103" s="550"/>
      <c r="F103" s="551"/>
      <c r="G103" s="1602"/>
      <c r="H103" s="261"/>
      <c r="I103" s="261"/>
    </row>
    <row r="104" spans="1:9" hidden="1" outlineLevel="2">
      <c r="A104" s="552"/>
      <c r="B104" s="550"/>
      <c r="C104" s="550"/>
      <c r="D104" s="550"/>
      <c r="E104" s="550"/>
      <c r="F104" s="551"/>
      <c r="G104" s="1602"/>
      <c r="H104" s="261"/>
      <c r="I104" s="261"/>
    </row>
    <row r="105" spans="1:9" hidden="1" outlineLevel="2">
      <c r="A105" s="552"/>
      <c r="B105" s="550"/>
      <c r="C105" s="550"/>
      <c r="D105" s="550"/>
      <c r="E105" s="550"/>
      <c r="F105" s="551"/>
      <c r="G105" s="1602"/>
      <c r="H105" s="261"/>
      <c r="I105" s="261"/>
    </row>
    <row r="106" spans="1:9" hidden="1" outlineLevel="2">
      <c r="A106" s="552"/>
      <c r="B106" s="550"/>
      <c r="C106" s="550"/>
      <c r="D106" s="550"/>
      <c r="E106" s="550"/>
      <c r="F106" s="551"/>
      <c r="G106" s="1602"/>
      <c r="H106" s="261"/>
      <c r="I106" s="261"/>
    </row>
    <row r="107" spans="1:9" hidden="1" outlineLevel="2">
      <c r="A107" s="552"/>
      <c r="B107" s="550"/>
      <c r="C107" s="550"/>
      <c r="D107" s="550"/>
      <c r="E107" s="550"/>
      <c r="F107" s="551"/>
      <c r="G107" s="1602"/>
      <c r="H107" s="261"/>
      <c r="I107" s="261"/>
    </row>
    <row r="108" spans="1:9" ht="15.75" hidden="1" outlineLevel="2" thickBot="1">
      <c r="A108" s="552"/>
      <c r="B108" s="550"/>
      <c r="C108" s="550"/>
      <c r="D108" s="550"/>
      <c r="E108" s="550"/>
      <c r="F108" s="551"/>
      <c r="G108" s="1621"/>
      <c r="H108" s="261"/>
      <c r="I108" s="261"/>
    </row>
    <row r="109" spans="1:9" collapsed="1">
      <c r="A109" s="1616" t="s">
        <v>871</v>
      </c>
      <c r="B109" s="1617"/>
      <c r="C109" s="1617"/>
      <c r="D109" s="1617"/>
      <c r="E109" s="1617"/>
      <c r="F109" s="1617"/>
      <c r="G109" s="1620" t="s">
        <v>940</v>
      </c>
      <c r="H109" s="261"/>
      <c r="I109" s="261"/>
    </row>
    <row r="110" spans="1:9">
      <c r="A110" s="1615" t="s">
        <v>872</v>
      </c>
      <c r="B110" s="1579"/>
      <c r="C110" s="1579"/>
      <c r="D110" s="1579"/>
      <c r="E110" s="1579" t="s">
        <v>873</v>
      </c>
      <c r="F110" s="1579"/>
      <c r="G110" s="1584"/>
      <c r="H110" s="261"/>
      <c r="I110" s="261"/>
    </row>
    <row r="111" spans="1:9">
      <c r="A111" s="1615"/>
      <c r="B111" s="1579"/>
      <c r="C111" s="1579"/>
      <c r="D111" s="1579"/>
      <c r="E111" s="1579"/>
      <c r="F111" s="1579"/>
      <c r="G111" s="1584"/>
      <c r="H111" s="261"/>
      <c r="I111" s="261"/>
    </row>
    <row r="112" spans="1:9">
      <c r="A112" s="1615"/>
      <c r="B112" s="1579"/>
      <c r="C112" s="1579"/>
      <c r="D112" s="1579"/>
      <c r="E112" s="1579"/>
      <c r="F112" s="1579"/>
      <c r="G112" s="1584"/>
      <c r="H112" s="261"/>
      <c r="I112" s="261"/>
    </row>
    <row r="113" spans="1:9">
      <c r="A113" s="1615"/>
      <c r="B113" s="1579"/>
      <c r="C113" s="1579"/>
      <c r="D113" s="1579"/>
      <c r="E113" s="1579"/>
      <c r="F113" s="1579"/>
      <c r="G113" s="1584"/>
      <c r="H113" s="261"/>
      <c r="I113" s="261"/>
    </row>
    <row r="114" spans="1:9">
      <c r="A114" s="1615"/>
      <c r="B114" s="1579"/>
      <c r="C114" s="1579"/>
      <c r="D114" s="1579"/>
      <c r="E114" s="1579"/>
      <c r="F114" s="1579"/>
      <c r="G114" s="1584"/>
      <c r="H114" s="261"/>
      <c r="I114" s="261"/>
    </row>
    <row r="115" spans="1:9" ht="15.75" thickBot="1">
      <c r="A115" s="1615"/>
      <c r="B115" s="1579"/>
      <c r="C115" s="1579"/>
      <c r="D115" s="1579"/>
      <c r="E115" s="1579"/>
      <c r="F115" s="1579"/>
      <c r="G115" s="1592"/>
      <c r="H115" s="261"/>
      <c r="I115" s="261"/>
    </row>
    <row r="116" spans="1:9" hidden="1" outlineLevel="1">
      <c r="A116" s="1615"/>
      <c r="B116" s="1579"/>
      <c r="C116" s="1579"/>
      <c r="D116" s="1579"/>
      <c r="E116" s="1579"/>
      <c r="F116" s="1579"/>
      <c r="G116" s="1601" t="s">
        <v>940</v>
      </c>
      <c r="H116" s="261"/>
      <c r="I116" s="261"/>
    </row>
    <row r="117" spans="1:9" hidden="1" outlineLevel="1">
      <c r="A117" s="1615"/>
      <c r="B117" s="1579"/>
      <c r="C117" s="1579"/>
      <c r="D117" s="1579"/>
      <c r="E117" s="1579"/>
      <c r="F117" s="1579"/>
      <c r="G117" s="1584"/>
      <c r="H117" s="261"/>
      <c r="I117" s="261"/>
    </row>
    <row r="118" spans="1:9" hidden="1" outlineLevel="1">
      <c r="A118" s="1615"/>
      <c r="B118" s="1579"/>
      <c r="C118" s="1579"/>
      <c r="D118" s="1579"/>
      <c r="E118" s="1579"/>
      <c r="F118" s="1579"/>
      <c r="G118" s="1584"/>
      <c r="H118" s="261"/>
      <c r="I118" s="261"/>
    </row>
    <row r="119" spans="1:9" hidden="1" outlineLevel="1">
      <c r="A119" s="1615"/>
      <c r="B119" s="1579"/>
      <c r="C119" s="1579"/>
      <c r="D119" s="1579"/>
      <c r="E119" s="1579"/>
      <c r="F119" s="1579"/>
      <c r="G119" s="1584"/>
      <c r="H119" s="261"/>
      <c r="I119" s="261"/>
    </row>
    <row r="120" spans="1:9" hidden="1" outlineLevel="1">
      <c r="A120" s="1615"/>
      <c r="B120" s="1579"/>
      <c r="C120" s="1579"/>
      <c r="D120" s="1579"/>
      <c r="E120" s="1579"/>
      <c r="F120" s="1579"/>
      <c r="G120" s="1584"/>
      <c r="H120" s="261"/>
      <c r="I120" s="261"/>
    </row>
    <row r="121" spans="1:9" ht="15.75" hidden="1" outlineLevel="1" thickBot="1">
      <c r="A121" s="1618"/>
      <c r="B121" s="1619"/>
      <c r="C121" s="1619"/>
      <c r="D121" s="1619"/>
      <c r="E121" s="1619"/>
      <c r="F121" s="1619"/>
      <c r="G121" s="1585"/>
      <c r="H121" s="261"/>
      <c r="I121" s="261"/>
    </row>
    <row r="122" spans="1:9" collapsed="1">
      <c r="A122" s="1616" t="s">
        <v>874</v>
      </c>
      <c r="B122" s="1617"/>
      <c r="C122" s="1617"/>
      <c r="D122" s="1617"/>
      <c r="E122" s="1617"/>
      <c r="F122" s="1617"/>
      <c r="G122" s="1597" t="s">
        <v>941</v>
      </c>
      <c r="H122" s="261"/>
      <c r="I122" s="261"/>
    </row>
    <row r="123" spans="1:9">
      <c r="A123" s="1198" t="s">
        <v>860</v>
      </c>
      <c r="B123" s="1170"/>
      <c r="C123" s="1579" t="s">
        <v>875</v>
      </c>
      <c r="D123" s="1579"/>
      <c r="E123" s="1579" t="s">
        <v>876</v>
      </c>
      <c r="F123" s="1579"/>
      <c r="G123" s="1593"/>
      <c r="H123" s="261"/>
      <c r="I123" s="261"/>
    </row>
    <row r="124" spans="1:9">
      <c r="A124" s="1615"/>
      <c r="B124" s="1579"/>
      <c r="C124" s="1579"/>
      <c r="D124" s="1579"/>
      <c r="E124" s="1579"/>
      <c r="F124" s="1579"/>
      <c r="G124" s="1593"/>
      <c r="H124" s="261"/>
      <c r="I124" s="261"/>
    </row>
    <row r="125" spans="1:9">
      <c r="A125" s="1615"/>
      <c r="B125" s="1579"/>
      <c r="C125" s="1579"/>
      <c r="D125" s="1579"/>
      <c r="E125" s="1579"/>
      <c r="F125" s="1579"/>
      <c r="G125" s="1593"/>
      <c r="H125" s="261"/>
      <c r="I125" s="261"/>
    </row>
    <row r="126" spans="1:9">
      <c r="A126" s="1615"/>
      <c r="B126" s="1579"/>
      <c r="C126" s="1579"/>
      <c r="D126" s="1579"/>
      <c r="E126" s="1579"/>
      <c r="F126" s="1579"/>
      <c r="G126" s="1593"/>
      <c r="H126" s="261"/>
      <c r="I126" s="261"/>
    </row>
    <row r="127" spans="1:9">
      <c r="A127" s="1615"/>
      <c r="B127" s="1579"/>
      <c r="C127" s="1579"/>
      <c r="D127" s="1579"/>
      <c r="E127" s="1579"/>
      <c r="F127" s="1579"/>
      <c r="G127" s="1593"/>
      <c r="H127" s="261"/>
      <c r="I127" s="261"/>
    </row>
    <row r="128" spans="1:9" hidden="1" outlineLevel="1">
      <c r="A128" s="1615"/>
      <c r="B128" s="1579"/>
      <c r="C128" s="1579"/>
      <c r="D128" s="1579"/>
      <c r="E128" s="1579"/>
      <c r="F128" s="1579"/>
      <c r="G128" s="1593" t="s">
        <v>941</v>
      </c>
      <c r="H128" s="261"/>
      <c r="I128" s="261"/>
    </row>
    <row r="129" spans="1:9" hidden="1" outlineLevel="1">
      <c r="A129" s="1615"/>
      <c r="B129" s="1579"/>
      <c r="C129" s="1579"/>
      <c r="D129" s="1579"/>
      <c r="E129" s="1579"/>
      <c r="F129" s="1579"/>
      <c r="G129" s="1593"/>
      <c r="H129" s="261"/>
      <c r="I129" s="261"/>
    </row>
    <row r="130" spans="1:9" hidden="1" outlineLevel="1">
      <c r="A130" s="1615"/>
      <c r="B130" s="1579"/>
      <c r="C130" s="1579"/>
      <c r="D130" s="1579"/>
      <c r="E130" s="1579"/>
      <c r="F130" s="1579"/>
      <c r="G130" s="1593"/>
      <c r="H130" s="261"/>
      <c r="I130" s="261"/>
    </row>
    <row r="131" spans="1:9" hidden="1" outlineLevel="1">
      <c r="A131" s="1615"/>
      <c r="B131" s="1579"/>
      <c r="C131" s="1579"/>
      <c r="D131" s="1579"/>
      <c r="E131" s="1579"/>
      <c r="F131" s="1579"/>
      <c r="G131" s="1593"/>
      <c r="H131" s="261"/>
      <c r="I131" s="261"/>
    </row>
    <row r="132" spans="1:9" hidden="1" outlineLevel="1">
      <c r="A132" s="1615"/>
      <c r="B132" s="1579"/>
      <c r="C132" s="1579"/>
      <c r="D132" s="1579"/>
      <c r="E132" s="1579"/>
      <c r="F132" s="1579"/>
      <c r="G132" s="1593"/>
      <c r="H132" s="261"/>
      <c r="I132" s="261"/>
    </row>
    <row r="133" spans="1:9" hidden="1" outlineLevel="1">
      <c r="A133" s="1615"/>
      <c r="B133" s="1579"/>
      <c r="C133" s="1579"/>
      <c r="D133" s="1579"/>
      <c r="E133" s="1579"/>
      <c r="F133" s="1579"/>
      <c r="G133" s="1593"/>
      <c r="H133" s="261"/>
      <c r="I133" s="261"/>
    </row>
    <row r="134" spans="1:9" hidden="1" outlineLevel="1">
      <c r="A134" s="1615"/>
      <c r="B134" s="1579"/>
      <c r="C134" s="1579"/>
      <c r="D134" s="1579"/>
      <c r="E134" s="1579"/>
      <c r="F134" s="1579"/>
      <c r="G134" s="1593"/>
      <c r="H134" s="261"/>
      <c r="I134" s="261"/>
    </row>
    <row r="135" spans="1:9" hidden="1" outlineLevel="1">
      <c r="A135" s="1615"/>
      <c r="B135" s="1579"/>
      <c r="C135" s="1579"/>
      <c r="D135" s="1579"/>
      <c r="E135" s="1579"/>
      <c r="F135" s="1579"/>
      <c r="G135" s="1593"/>
      <c r="H135" s="261"/>
      <c r="I135" s="261"/>
    </row>
    <row r="136" spans="1:9" hidden="1" outlineLevel="1">
      <c r="A136" s="1615"/>
      <c r="B136" s="1579"/>
      <c r="C136" s="1579"/>
      <c r="D136" s="1579"/>
      <c r="E136" s="1579"/>
      <c r="F136" s="1579"/>
      <c r="G136" s="1593"/>
      <c r="H136" s="261"/>
      <c r="I136" s="261"/>
    </row>
    <row r="137" spans="1:9" hidden="1" outlineLevel="1">
      <c r="A137" s="1615"/>
      <c r="B137" s="1579"/>
      <c r="C137" s="1579"/>
      <c r="D137" s="1579"/>
      <c r="E137" s="1579"/>
      <c r="F137" s="1579"/>
      <c r="G137" s="1593"/>
      <c r="H137" s="261"/>
      <c r="I137" s="261"/>
    </row>
    <row r="138" spans="1:9" hidden="1" outlineLevel="1">
      <c r="A138" s="1615"/>
      <c r="B138" s="1579"/>
      <c r="C138" s="1579"/>
      <c r="D138" s="1579"/>
      <c r="E138" s="1579"/>
      <c r="F138" s="1579"/>
      <c r="G138" s="1593"/>
      <c r="H138" s="261"/>
      <c r="I138" s="261"/>
    </row>
    <row r="139" spans="1:9" hidden="1" outlineLevel="1">
      <c r="A139" s="1615"/>
      <c r="B139" s="1579"/>
      <c r="C139" s="1579"/>
      <c r="D139" s="1579"/>
      <c r="E139" s="1579"/>
      <c r="F139" s="1579"/>
      <c r="G139" s="1593"/>
      <c r="H139" s="261"/>
      <c r="I139" s="261"/>
    </row>
    <row r="140" spans="1:9" hidden="1" outlineLevel="1">
      <c r="A140" s="1615"/>
      <c r="B140" s="1579"/>
      <c r="C140" s="1579"/>
      <c r="D140" s="1579"/>
      <c r="E140" s="1579"/>
      <c r="F140" s="1579"/>
      <c r="G140" s="1593"/>
      <c r="H140" s="261"/>
      <c r="I140" s="261"/>
    </row>
    <row r="141" spans="1:9" collapsed="1">
      <c r="A141" s="1615" t="s">
        <v>877</v>
      </c>
      <c r="B141" s="1579"/>
      <c r="C141" s="1579"/>
      <c r="D141" s="1579"/>
      <c r="E141" s="1579"/>
      <c r="F141" s="1579"/>
      <c r="G141" s="1593" t="s">
        <v>941</v>
      </c>
      <c r="H141" s="261"/>
      <c r="I141" s="261"/>
    </row>
    <row r="142" spans="1:9">
      <c r="A142" s="544"/>
      <c r="B142" s="545"/>
      <c r="C142" s="545"/>
      <c r="D142" s="545"/>
      <c r="E142" s="545"/>
      <c r="F142" s="546"/>
      <c r="G142" s="1593"/>
      <c r="H142" s="261"/>
      <c r="I142" s="261"/>
    </row>
    <row r="143" spans="1:9" hidden="1" outlineLevel="1">
      <c r="A143" s="547"/>
      <c r="B143" s="548"/>
      <c r="C143" s="548"/>
      <c r="D143" s="548"/>
      <c r="E143" s="548"/>
      <c r="F143" s="549"/>
      <c r="G143" s="1584" t="s">
        <v>941</v>
      </c>
      <c r="H143" s="261"/>
      <c r="I143" s="261"/>
    </row>
    <row r="144" spans="1:9" hidden="1" outlineLevel="1">
      <c r="A144" s="552"/>
      <c r="B144" s="550"/>
      <c r="C144" s="550"/>
      <c r="D144" s="550"/>
      <c r="E144" s="550"/>
      <c r="F144" s="551"/>
      <c r="G144" s="1584"/>
      <c r="H144" s="261"/>
      <c r="I144" s="261"/>
    </row>
    <row r="145" spans="1:9" hidden="1" outlineLevel="1">
      <c r="A145" s="552"/>
      <c r="B145" s="550"/>
      <c r="C145" s="550"/>
      <c r="D145" s="550"/>
      <c r="E145" s="550"/>
      <c r="F145" s="551"/>
      <c r="G145" s="1584"/>
      <c r="H145" s="261"/>
      <c r="I145" s="261"/>
    </row>
    <row r="146" spans="1:9" hidden="1" outlineLevel="1">
      <c r="A146" s="552"/>
      <c r="B146" s="550"/>
      <c r="C146" s="550"/>
      <c r="D146" s="550"/>
      <c r="E146" s="550"/>
      <c r="F146" s="551"/>
      <c r="G146" s="1584"/>
      <c r="H146" s="261"/>
      <c r="I146" s="261"/>
    </row>
    <row r="147" spans="1:9" ht="15.75" hidden="1" outlineLevel="1" thickBot="1">
      <c r="A147" s="553"/>
      <c r="B147" s="554"/>
      <c r="C147" s="554"/>
      <c r="D147" s="554"/>
      <c r="E147" s="554"/>
      <c r="F147" s="555"/>
      <c r="G147" s="1585"/>
      <c r="H147" s="261"/>
      <c r="I147" s="261"/>
    </row>
    <row r="148" spans="1:9" collapsed="1">
      <c r="A148" s="294"/>
      <c r="B148" s="294"/>
      <c r="C148" s="294"/>
      <c r="D148" s="294"/>
      <c r="E148" s="294"/>
      <c r="F148" s="294"/>
      <c r="G148" s="261"/>
      <c r="H148" s="261"/>
      <c r="I148" s="261"/>
    </row>
    <row r="149" spans="1:9">
      <c r="A149" s="294"/>
      <c r="B149" s="294"/>
      <c r="C149" s="294"/>
      <c r="D149" s="294"/>
      <c r="E149" s="294"/>
      <c r="F149" s="294"/>
      <c r="G149" s="261"/>
      <c r="H149" s="261"/>
      <c r="I149" s="261"/>
    </row>
    <row r="150" spans="1:9">
      <c r="A150" s="294"/>
      <c r="B150" s="294"/>
      <c r="C150" s="294"/>
      <c r="D150" s="294"/>
      <c r="E150" s="294"/>
      <c r="F150" s="294"/>
      <c r="G150" s="261"/>
      <c r="H150" s="261"/>
      <c r="I150" s="261"/>
    </row>
    <row r="151" spans="1:9">
      <c r="A151" s="294"/>
      <c r="B151" s="294"/>
      <c r="C151" s="294"/>
      <c r="D151" s="294"/>
      <c r="E151" s="294"/>
      <c r="F151" s="294"/>
      <c r="G151" s="261"/>
      <c r="H151" s="261"/>
      <c r="I151" s="261"/>
    </row>
    <row r="152" spans="1:9">
      <c r="A152" s="294"/>
      <c r="B152" s="294"/>
      <c r="C152" s="294"/>
      <c r="D152" s="294"/>
      <c r="E152" s="294"/>
      <c r="F152" s="294"/>
      <c r="G152" s="261"/>
      <c r="H152" s="261"/>
      <c r="I152" s="261"/>
    </row>
    <row r="153" spans="1:9">
      <c r="A153" s="294"/>
      <c r="B153" s="294"/>
      <c r="C153" s="294"/>
      <c r="D153" s="294"/>
      <c r="E153" s="294"/>
      <c r="F153" s="294"/>
      <c r="G153" s="261"/>
      <c r="H153" s="261"/>
      <c r="I153" s="261"/>
    </row>
    <row r="154" spans="1:9">
      <c r="A154" s="294"/>
      <c r="B154" s="294"/>
      <c r="C154" s="294"/>
      <c r="D154" s="294"/>
      <c r="E154" s="294"/>
      <c r="F154" s="294"/>
      <c r="G154" s="261"/>
      <c r="H154" s="261"/>
      <c r="I154" s="261"/>
    </row>
    <row r="155" spans="1:9">
      <c r="A155" s="294"/>
      <c r="B155" s="294"/>
      <c r="C155" s="294"/>
      <c r="D155" s="294"/>
      <c r="E155" s="294"/>
      <c r="F155" s="294"/>
      <c r="G155" s="261"/>
      <c r="H155" s="261"/>
      <c r="I155" s="261"/>
    </row>
    <row r="156" spans="1:9">
      <c r="A156" s="294"/>
      <c r="B156" s="294"/>
      <c r="C156" s="294"/>
      <c r="D156" s="294"/>
      <c r="E156" s="294"/>
      <c r="F156" s="294"/>
      <c r="G156" s="261"/>
      <c r="H156" s="261"/>
      <c r="I156" s="261"/>
    </row>
    <row r="157" spans="1:9">
      <c r="A157" s="294"/>
      <c r="B157" s="294"/>
      <c r="C157" s="294"/>
      <c r="D157" s="294"/>
      <c r="E157" s="294"/>
      <c r="F157" s="294"/>
      <c r="G157" s="261"/>
      <c r="H157" s="261"/>
      <c r="I157" s="261"/>
    </row>
    <row r="158" spans="1:9">
      <c r="A158" s="294"/>
      <c r="B158" s="294"/>
      <c r="C158" s="294"/>
      <c r="D158" s="294"/>
      <c r="E158" s="294"/>
      <c r="F158" s="294"/>
      <c r="G158" s="261"/>
      <c r="H158" s="261"/>
      <c r="I158" s="261"/>
    </row>
    <row r="159" spans="1:9">
      <c r="A159" s="294"/>
      <c r="B159" s="294"/>
      <c r="C159" s="294"/>
      <c r="D159" s="294"/>
      <c r="E159" s="294"/>
      <c r="F159" s="294"/>
      <c r="G159" s="261"/>
      <c r="H159" s="261"/>
      <c r="I159" s="261"/>
    </row>
    <row r="160" spans="1:9">
      <c r="A160" s="294"/>
      <c r="B160" s="294"/>
      <c r="C160" s="294"/>
      <c r="D160" s="294"/>
      <c r="E160" s="294"/>
      <c r="F160" s="294"/>
      <c r="G160" s="261"/>
      <c r="H160" s="261"/>
      <c r="I160" s="261"/>
    </row>
    <row r="161" spans="1:9">
      <c r="A161" s="294"/>
      <c r="B161" s="294"/>
      <c r="C161" s="294"/>
      <c r="D161" s="294"/>
      <c r="E161" s="294"/>
      <c r="F161" s="294"/>
      <c r="G161" s="261"/>
      <c r="H161" s="261"/>
      <c r="I161" s="261"/>
    </row>
    <row r="162" spans="1:9">
      <c r="A162" s="294"/>
      <c r="B162" s="294"/>
      <c r="C162" s="294"/>
      <c r="D162" s="294"/>
      <c r="E162" s="294"/>
      <c r="F162" s="294"/>
      <c r="G162" s="261"/>
      <c r="H162" s="261"/>
      <c r="I162" s="261"/>
    </row>
    <row r="163" spans="1:9">
      <c r="A163" s="294"/>
      <c r="B163" s="294"/>
      <c r="C163" s="294"/>
      <c r="D163" s="294"/>
      <c r="E163" s="294"/>
      <c r="F163" s="294"/>
      <c r="G163" s="261"/>
      <c r="H163" s="261"/>
      <c r="I163" s="261"/>
    </row>
    <row r="164" spans="1:9">
      <c r="A164" s="294"/>
      <c r="B164" s="294"/>
      <c r="C164" s="294"/>
      <c r="D164" s="294"/>
      <c r="E164" s="294"/>
      <c r="F164" s="294"/>
      <c r="G164" s="261"/>
      <c r="H164" s="261"/>
      <c r="I164" s="261"/>
    </row>
    <row r="165" spans="1:9">
      <c r="A165" s="294"/>
      <c r="B165" s="294"/>
      <c r="C165" s="294"/>
      <c r="D165" s="294"/>
      <c r="E165" s="294"/>
      <c r="F165" s="294"/>
      <c r="G165" s="261"/>
      <c r="H165" s="261"/>
      <c r="I165" s="261"/>
    </row>
    <row r="166" spans="1:9">
      <c r="A166" s="294"/>
      <c r="B166" s="294"/>
      <c r="C166" s="294"/>
      <c r="D166" s="294"/>
      <c r="E166" s="294"/>
      <c r="F166" s="294"/>
      <c r="G166" s="261"/>
      <c r="H166" s="261"/>
      <c r="I166" s="261"/>
    </row>
    <row r="167" spans="1:9">
      <c r="A167" s="294"/>
      <c r="B167" s="294"/>
      <c r="C167" s="294"/>
      <c r="D167" s="294"/>
      <c r="E167" s="294"/>
      <c r="F167" s="294"/>
      <c r="G167" s="261"/>
      <c r="H167" s="261"/>
      <c r="I167" s="261"/>
    </row>
    <row r="168" spans="1:9">
      <c r="A168" s="294"/>
      <c r="B168" s="294"/>
      <c r="C168" s="294"/>
      <c r="D168" s="294"/>
      <c r="E168" s="294"/>
      <c r="F168" s="294"/>
      <c r="G168" s="261"/>
      <c r="H168" s="261"/>
      <c r="I168" s="261"/>
    </row>
    <row r="169" spans="1:9">
      <c r="A169" s="294"/>
      <c r="B169" s="294"/>
      <c r="C169" s="294"/>
      <c r="D169" s="294"/>
      <c r="E169" s="294"/>
      <c r="F169" s="294"/>
      <c r="G169" s="261"/>
      <c r="H169" s="261"/>
      <c r="I169" s="261"/>
    </row>
    <row r="170" spans="1:9">
      <c r="A170" s="294"/>
      <c r="B170" s="294"/>
      <c r="C170" s="294"/>
      <c r="D170" s="294"/>
      <c r="E170" s="294"/>
      <c r="F170" s="294"/>
      <c r="G170" s="261"/>
      <c r="H170" s="261"/>
      <c r="I170" s="261"/>
    </row>
    <row r="171" spans="1:9">
      <c r="A171" s="294"/>
      <c r="B171" s="294"/>
      <c r="C171" s="294"/>
      <c r="D171" s="294"/>
      <c r="E171" s="294"/>
      <c r="F171" s="294"/>
      <c r="G171" s="261"/>
      <c r="H171" s="261"/>
      <c r="I171" s="261"/>
    </row>
    <row r="172" spans="1:9">
      <c r="A172" s="294"/>
      <c r="B172" s="294"/>
      <c r="C172" s="294"/>
      <c r="D172" s="294"/>
      <c r="E172" s="294"/>
      <c r="F172" s="294"/>
      <c r="G172" s="261"/>
      <c r="H172" s="261"/>
      <c r="I172" s="261"/>
    </row>
    <row r="173" spans="1:9">
      <c r="A173" s="294"/>
      <c r="B173" s="294"/>
      <c r="C173" s="294"/>
      <c r="D173" s="294"/>
      <c r="E173" s="294"/>
      <c r="F173" s="294"/>
      <c r="G173" s="261"/>
      <c r="H173" s="261"/>
      <c r="I173" s="261"/>
    </row>
    <row r="174" spans="1:9">
      <c r="A174" s="294"/>
      <c r="B174" s="294"/>
      <c r="C174" s="294"/>
      <c r="D174" s="294"/>
      <c r="E174" s="294"/>
      <c r="F174" s="294"/>
      <c r="G174" s="261"/>
      <c r="H174" s="261"/>
      <c r="I174" s="261"/>
    </row>
    <row r="175" spans="1:9">
      <c r="A175" s="294"/>
      <c r="B175" s="294"/>
      <c r="C175" s="294"/>
      <c r="D175" s="294"/>
      <c r="E175" s="294"/>
      <c r="F175" s="294"/>
      <c r="G175" s="261"/>
      <c r="H175" s="261"/>
      <c r="I175" s="261"/>
    </row>
    <row r="176" spans="1:9">
      <c r="A176" s="294"/>
      <c r="B176" s="294"/>
      <c r="C176" s="294"/>
      <c r="D176" s="294"/>
      <c r="E176" s="294"/>
      <c r="F176" s="294"/>
      <c r="G176" s="261"/>
      <c r="H176" s="261"/>
      <c r="I176" s="261"/>
    </row>
    <row r="177" spans="1:9">
      <c r="A177" s="294"/>
      <c r="B177" s="294"/>
      <c r="C177" s="294"/>
      <c r="D177" s="294"/>
      <c r="E177" s="294"/>
      <c r="F177" s="294"/>
      <c r="G177" s="261"/>
      <c r="H177" s="261"/>
      <c r="I177" s="261"/>
    </row>
    <row r="178" spans="1:9">
      <c r="A178" s="294"/>
      <c r="B178" s="294"/>
      <c r="C178" s="294"/>
      <c r="D178" s="294"/>
      <c r="E178" s="294"/>
      <c r="F178" s="294"/>
      <c r="G178" s="261"/>
      <c r="H178" s="261"/>
      <c r="I178" s="261"/>
    </row>
    <row r="179" spans="1:9">
      <c r="A179" s="294"/>
      <c r="B179" s="294"/>
      <c r="C179" s="294"/>
      <c r="D179" s="294"/>
      <c r="E179" s="294"/>
      <c r="F179" s="294"/>
      <c r="G179" s="261"/>
      <c r="H179" s="261"/>
      <c r="I179" s="261"/>
    </row>
    <row r="180" spans="1:9">
      <c r="A180" s="294"/>
      <c r="B180" s="294"/>
      <c r="C180" s="294"/>
      <c r="D180" s="294"/>
      <c r="E180" s="294"/>
      <c r="F180" s="294"/>
      <c r="G180" s="261"/>
      <c r="H180" s="261"/>
      <c r="I180" s="261"/>
    </row>
    <row r="181" spans="1:9">
      <c r="A181" s="294"/>
      <c r="B181" s="294"/>
      <c r="C181" s="294"/>
      <c r="D181" s="294"/>
      <c r="E181" s="294"/>
      <c r="F181" s="294"/>
      <c r="G181" s="261"/>
      <c r="H181" s="261"/>
      <c r="I181" s="261"/>
    </row>
    <row r="182" spans="1:9">
      <c r="A182" s="294"/>
      <c r="B182" s="294"/>
      <c r="C182" s="294"/>
      <c r="D182" s="294"/>
      <c r="E182" s="294"/>
      <c r="F182" s="294"/>
      <c r="G182" s="261"/>
      <c r="H182" s="261"/>
      <c r="I182" s="261"/>
    </row>
    <row r="183" spans="1:9">
      <c r="A183" s="294"/>
      <c r="B183" s="294"/>
      <c r="C183" s="294"/>
      <c r="D183" s="294"/>
      <c r="E183" s="294"/>
      <c r="F183" s="294"/>
      <c r="G183" s="261"/>
      <c r="H183" s="261"/>
      <c r="I183" s="261"/>
    </row>
    <row r="184" spans="1:9">
      <c r="A184" s="294"/>
      <c r="B184" s="294"/>
      <c r="C184" s="294"/>
      <c r="D184" s="294"/>
      <c r="E184" s="294"/>
      <c r="F184" s="294"/>
      <c r="G184" s="261"/>
      <c r="H184" s="261"/>
      <c r="I184" s="261"/>
    </row>
    <row r="185" spans="1:9">
      <c r="A185" s="294"/>
      <c r="B185" s="294"/>
      <c r="C185" s="294"/>
      <c r="D185" s="294"/>
      <c r="E185" s="294"/>
      <c r="F185" s="294"/>
      <c r="G185" s="261"/>
      <c r="H185" s="261"/>
      <c r="I185" s="261"/>
    </row>
    <row r="186" spans="1:9">
      <c r="A186" s="294"/>
      <c r="B186" s="294"/>
      <c r="C186" s="294"/>
      <c r="D186" s="294"/>
      <c r="E186" s="294"/>
      <c r="F186" s="294"/>
      <c r="G186" s="261"/>
      <c r="H186" s="261"/>
      <c r="I186" s="261"/>
    </row>
    <row r="187" spans="1:9">
      <c r="A187" s="294"/>
      <c r="B187" s="294"/>
      <c r="C187" s="294"/>
      <c r="D187" s="294"/>
      <c r="E187" s="294"/>
      <c r="F187" s="294"/>
      <c r="G187" s="261"/>
      <c r="H187" s="261"/>
      <c r="I187" s="261"/>
    </row>
    <row r="188" spans="1:9">
      <c r="A188" s="294"/>
      <c r="B188" s="294"/>
      <c r="C188" s="294"/>
      <c r="D188" s="294"/>
      <c r="E188" s="294"/>
      <c r="F188" s="294"/>
      <c r="G188" s="261"/>
      <c r="H188" s="261"/>
      <c r="I188" s="261"/>
    </row>
    <row r="189" spans="1:9">
      <c r="A189" s="294"/>
      <c r="B189" s="294"/>
      <c r="C189" s="294"/>
      <c r="D189" s="294"/>
      <c r="E189" s="294"/>
      <c r="F189" s="294"/>
      <c r="G189" s="261"/>
      <c r="H189" s="261"/>
      <c r="I189" s="261"/>
    </row>
    <row r="190" spans="1:9">
      <c r="A190" s="294"/>
      <c r="B190" s="294"/>
      <c r="C190" s="294"/>
      <c r="D190" s="294"/>
      <c r="E190" s="294"/>
      <c r="F190" s="294"/>
      <c r="G190" s="261"/>
      <c r="H190" s="261"/>
      <c r="I190" s="261"/>
    </row>
    <row r="191" spans="1:9">
      <c r="A191" s="294"/>
      <c r="B191" s="294"/>
      <c r="C191" s="294"/>
      <c r="D191" s="294"/>
      <c r="E191" s="294"/>
      <c r="F191" s="294"/>
      <c r="G191" s="261"/>
      <c r="H191" s="261"/>
      <c r="I191" s="261"/>
    </row>
    <row r="192" spans="1:9">
      <c r="A192" s="294"/>
      <c r="B192" s="294"/>
      <c r="C192" s="294"/>
      <c r="D192" s="294"/>
      <c r="E192" s="294"/>
      <c r="F192" s="294"/>
      <c r="G192" s="261"/>
      <c r="H192" s="261"/>
      <c r="I192" s="261"/>
    </row>
    <row r="193" spans="1:9">
      <c r="A193" s="294"/>
      <c r="B193" s="294"/>
      <c r="C193" s="294"/>
      <c r="D193" s="294"/>
      <c r="E193" s="294"/>
      <c r="F193" s="294"/>
      <c r="G193" s="261"/>
      <c r="H193" s="261"/>
      <c r="I193" s="261"/>
    </row>
    <row r="194" spans="1:9">
      <c r="A194" s="294"/>
      <c r="B194" s="294"/>
      <c r="C194" s="294"/>
      <c r="D194" s="294"/>
      <c r="E194" s="294"/>
      <c r="F194" s="294"/>
      <c r="G194" s="261"/>
      <c r="H194" s="261"/>
      <c r="I194" s="261"/>
    </row>
    <row r="195" spans="1:9">
      <c r="A195" s="294"/>
      <c r="B195" s="294"/>
      <c r="C195" s="294"/>
      <c r="D195" s="294"/>
      <c r="E195" s="294"/>
      <c r="F195" s="294"/>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B133" sqref="B133"/>
    </sheetView>
  </sheetViews>
  <sheetFormatPr defaultRowHeight="15" outlineLevelRow="1"/>
  <cols>
    <col min="1" max="2" width="45.7109375" customWidth="1"/>
    <col min="3" max="3" width="30.7109375" customWidth="1"/>
    <col min="4" max="4" width="15.7109375" customWidth="1"/>
  </cols>
  <sheetData>
    <row r="1" spans="1:5">
      <c r="A1" s="836" t="s">
        <v>724</v>
      </c>
      <c r="B1" s="836"/>
      <c r="C1" s="836"/>
      <c r="D1" s="335"/>
      <c r="E1" s="231"/>
    </row>
    <row r="2" spans="1:5">
      <c r="A2" s="836" t="s">
        <v>21</v>
      </c>
      <c r="B2" s="836"/>
      <c r="C2" s="836"/>
      <c r="D2" s="335"/>
      <c r="E2" s="231"/>
    </row>
    <row r="3" spans="1:5" ht="15.75" thickBot="1">
      <c r="A3" s="837"/>
      <c r="B3" s="837"/>
      <c r="C3" s="837"/>
      <c r="D3" s="837"/>
    </row>
    <row r="4" spans="1:5">
      <c r="A4" s="838" t="s">
        <v>21</v>
      </c>
      <c r="B4" s="839"/>
      <c r="C4" s="839"/>
      <c r="D4" s="844" t="s">
        <v>1064</v>
      </c>
    </row>
    <row r="5" spans="1:5" ht="15.75" thickBot="1">
      <c r="A5" s="869"/>
      <c r="B5" s="870"/>
      <c r="C5" s="870"/>
      <c r="D5" s="871"/>
    </row>
    <row r="6" spans="1:5" ht="15.75" thickBot="1">
      <c r="A6" s="346" t="str">
        <f>Obsah!A3</f>
        <v>Informace platné k datu</v>
      </c>
      <c r="B6" s="347"/>
      <c r="C6" s="719">
        <v>42004</v>
      </c>
      <c r="D6" s="349"/>
    </row>
    <row r="7" spans="1:5" ht="15.75" thickBot="1">
      <c r="A7" s="144" t="s">
        <v>41</v>
      </c>
      <c r="B7" s="876"/>
      <c r="C7" s="876"/>
      <c r="D7" s="140" t="s">
        <v>208</v>
      </c>
    </row>
    <row r="8" spans="1:5" ht="15" customHeight="1">
      <c r="A8" s="889" t="s">
        <v>215</v>
      </c>
      <c r="B8" s="890"/>
      <c r="C8" s="891"/>
      <c r="D8" s="886" t="s">
        <v>209</v>
      </c>
    </row>
    <row r="9" spans="1:5">
      <c r="A9" s="892"/>
      <c r="B9" s="893"/>
      <c r="C9" s="894"/>
      <c r="D9" s="887"/>
    </row>
    <row r="10" spans="1:5">
      <c r="A10" s="401" t="s">
        <v>44</v>
      </c>
      <c r="B10" s="884" t="s">
        <v>43</v>
      </c>
      <c r="C10" s="885"/>
      <c r="D10" s="887"/>
    </row>
    <row r="11" spans="1:5">
      <c r="A11" s="30"/>
      <c r="B11" s="884"/>
      <c r="C11" s="885"/>
      <c r="D11" s="887"/>
    </row>
    <row r="12" spans="1:5">
      <c r="A12" s="10"/>
      <c r="B12" s="884"/>
      <c r="C12" s="885"/>
      <c r="D12" s="887"/>
    </row>
    <row r="13" spans="1:5">
      <c r="A13" s="10"/>
      <c r="B13" s="884"/>
      <c r="C13" s="885"/>
      <c r="D13" s="887"/>
    </row>
    <row r="14" spans="1:5">
      <c r="A14" s="10"/>
      <c r="B14" s="884"/>
      <c r="C14" s="885"/>
      <c r="D14" s="887"/>
    </row>
    <row r="15" spans="1:5">
      <c r="A15" s="10"/>
      <c r="B15" s="884"/>
      <c r="C15" s="885"/>
      <c r="D15" s="887"/>
    </row>
    <row r="16" spans="1:5">
      <c r="A16" s="10"/>
      <c r="B16" s="884"/>
      <c r="C16" s="885"/>
      <c r="D16" s="887"/>
    </row>
    <row r="17" spans="1:4">
      <c r="A17" s="10"/>
      <c r="B17" s="884"/>
      <c r="C17" s="885"/>
      <c r="D17" s="887"/>
    </row>
    <row r="18" spans="1:4">
      <c r="A18" s="10"/>
      <c r="B18" s="884"/>
      <c r="C18" s="885"/>
      <c r="D18" s="887"/>
    </row>
    <row r="19" spans="1:4">
      <c r="A19" s="10"/>
      <c r="B19" s="884"/>
      <c r="C19" s="885"/>
      <c r="D19" s="887"/>
    </row>
    <row r="20" spans="1:4" ht="15.75" thickBot="1">
      <c r="A20" s="106"/>
      <c r="B20" s="874"/>
      <c r="C20" s="875"/>
      <c r="D20" s="888"/>
    </row>
    <row r="21" spans="1:4" ht="15" hidden="1" customHeight="1" outlineLevel="1">
      <c r="A21" s="30"/>
      <c r="B21" s="31"/>
      <c r="C21" s="122"/>
      <c r="D21" s="897" t="s">
        <v>209</v>
      </c>
    </row>
    <row r="22" spans="1:4" ht="15" hidden="1" customHeight="1" outlineLevel="1">
      <c r="A22" s="10"/>
      <c r="B22" s="9"/>
      <c r="C22" s="96"/>
      <c r="D22" s="897"/>
    </row>
    <row r="23" spans="1:4" ht="15" hidden="1" customHeight="1" outlineLevel="1">
      <c r="A23" s="10"/>
      <c r="B23" s="9"/>
      <c r="C23" s="96"/>
      <c r="D23" s="897"/>
    </row>
    <row r="24" spans="1:4" ht="15" hidden="1" customHeight="1" outlineLevel="1">
      <c r="A24" s="10"/>
      <c r="B24" s="9"/>
      <c r="C24" s="96"/>
      <c r="D24" s="897"/>
    </row>
    <row r="25" spans="1:4" ht="15" hidden="1" customHeight="1" outlineLevel="1">
      <c r="A25" s="10"/>
      <c r="B25" s="9"/>
      <c r="C25" s="96"/>
      <c r="D25" s="897"/>
    </row>
    <row r="26" spans="1:4" ht="15" hidden="1" customHeight="1" outlineLevel="1">
      <c r="A26" s="10"/>
      <c r="B26" s="9"/>
      <c r="C26" s="96"/>
      <c r="D26" s="897"/>
    </row>
    <row r="27" spans="1:4" ht="15" hidden="1" customHeight="1" outlineLevel="1">
      <c r="A27" s="10"/>
      <c r="B27" s="9"/>
      <c r="C27" s="96"/>
      <c r="D27" s="897"/>
    </row>
    <row r="28" spans="1:4" ht="15" hidden="1" customHeight="1" outlineLevel="1">
      <c r="A28" s="10"/>
      <c r="B28" s="9"/>
      <c r="C28" s="96"/>
      <c r="D28" s="897"/>
    </row>
    <row r="29" spans="1:4" ht="15" hidden="1" customHeight="1" outlineLevel="1">
      <c r="A29" s="10"/>
      <c r="B29" s="9"/>
      <c r="C29" s="96"/>
      <c r="D29" s="897"/>
    </row>
    <row r="30" spans="1:4" ht="15" hidden="1" customHeight="1" outlineLevel="1">
      <c r="A30" s="10"/>
      <c r="B30" s="9"/>
      <c r="C30" s="96"/>
      <c r="D30" s="897"/>
    </row>
    <row r="31" spans="1:4" ht="15" hidden="1" customHeight="1" outlineLevel="1">
      <c r="A31" s="10"/>
      <c r="B31" s="9"/>
      <c r="C31" s="96"/>
      <c r="D31" s="897"/>
    </row>
    <row r="32" spans="1:4" ht="15" hidden="1" customHeight="1" outlineLevel="1">
      <c r="A32" s="10"/>
      <c r="B32" s="9"/>
      <c r="C32" s="96"/>
      <c r="D32" s="897"/>
    </row>
    <row r="33" spans="1:4" ht="15" hidden="1" customHeight="1" outlineLevel="1">
      <c r="A33" s="10"/>
      <c r="B33" s="9"/>
      <c r="C33" s="96"/>
      <c r="D33" s="897"/>
    </row>
    <row r="34" spans="1:4" ht="15" hidden="1" customHeight="1" outlineLevel="1">
      <c r="A34" s="10"/>
      <c r="B34" s="9"/>
      <c r="C34" s="96"/>
      <c r="D34" s="897"/>
    </row>
    <row r="35" spans="1:4" ht="15" hidden="1" customHeight="1" outlineLevel="1">
      <c r="A35" s="10"/>
      <c r="B35" s="9"/>
      <c r="C35" s="96"/>
      <c r="D35" s="897"/>
    </row>
    <row r="36" spans="1:4" ht="15" hidden="1" customHeight="1" outlineLevel="1">
      <c r="A36" s="10"/>
      <c r="B36" s="9"/>
      <c r="C36" s="96"/>
      <c r="D36" s="897"/>
    </row>
    <row r="37" spans="1:4" ht="15" hidden="1" customHeight="1" outlineLevel="1">
      <c r="A37" s="10"/>
      <c r="B37" s="9"/>
      <c r="C37" s="96"/>
      <c r="D37" s="897"/>
    </row>
    <row r="38" spans="1:4" ht="15" hidden="1" customHeight="1" outlineLevel="1">
      <c r="A38" s="10"/>
      <c r="B38" s="9"/>
      <c r="C38" s="96"/>
      <c r="D38" s="897"/>
    </row>
    <row r="39" spans="1:4" ht="15" hidden="1" customHeight="1" outlineLevel="1">
      <c r="A39" s="10"/>
      <c r="B39" s="9"/>
      <c r="C39" s="96"/>
      <c r="D39" s="897"/>
    </row>
    <row r="40" spans="1:4" ht="15" hidden="1" customHeight="1" outlineLevel="1">
      <c r="A40" s="10"/>
      <c r="B40" s="9"/>
      <c r="C40" s="96"/>
      <c r="D40" s="897"/>
    </row>
    <row r="41" spans="1:4" ht="15" hidden="1" customHeight="1" outlineLevel="1">
      <c r="A41" s="10"/>
      <c r="B41" s="9"/>
      <c r="C41" s="96"/>
      <c r="D41" s="897"/>
    </row>
    <row r="42" spans="1:4" ht="15" hidden="1" customHeight="1" outlineLevel="1">
      <c r="A42" s="10"/>
      <c r="B42" s="9"/>
      <c r="C42" s="96"/>
      <c r="D42" s="897"/>
    </row>
    <row r="43" spans="1:4" ht="15" hidden="1" customHeight="1" outlineLevel="1">
      <c r="A43" s="10"/>
      <c r="B43" s="9"/>
      <c r="C43" s="96"/>
      <c r="D43" s="897"/>
    </row>
    <row r="44" spans="1:4" ht="15" hidden="1" customHeight="1" outlineLevel="1">
      <c r="A44" s="10"/>
      <c r="B44" s="9"/>
      <c r="C44" s="96"/>
      <c r="D44" s="897"/>
    </row>
    <row r="45" spans="1:4" ht="15" hidden="1" customHeight="1" outlineLevel="1">
      <c r="A45" s="10"/>
      <c r="B45" s="9"/>
      <c r="C45" s="96"/>
      <c r="D45" s="897"/>
    </row>
    <row r="46" spans="1:4" ht="15" hidden="1" customHeight="1" outlineLevel="1">
      <c r="A46" s="10"/>
      <c r="B46" s="9"/>
      <c r="C46" s="96"/>
      <c r="D46" s="897"/>
    </row>
    <row r="47" spans="1:4" ht="15" hidden="1" customHeight="1" outlineLevel="1">
      <c r="A47" s="10"/>
      <c r="B47" s="9"/>
      <c r="C47" s="96"/>
      <c r="D47" s="897"/>
    </row>
    <row r="48" spans="1:4" ht="15" hidden="1" customHeight="1" outlineLevel="1">
      <c r="A48" s="10"/>
      <c r="B48" s="9"/>
      <c r="C48" s="96"/>
      <c r="D48" s="897"/>
    </row>
    <row r="49" spans="1:4" ht="15" hidden="1" customHeight="1" outlineLevel="1">
      <c r="A49" s="10"/>
      <c r="B49" s="9"/>
      <c r="C49" s="96"/>
      <c r="D49" s="897"/>
    </row>
    <row r="50" spans="1:4" ht="15.75" hidden="1" customHeight="1" outlineLevel="1" thickBot="1">
      <c r="A50" s="11"/>
      <c r="B50" s="12"/>
      <c r="C50" s="124"/>
      <c r="D50" s="898"/>
    </row>
    <row r="51" spans="1:4" ht="30" customHeight="1" collapsed="1">
      <c r="A51" s="877" t="s">
        <v>42</v>
      </c>
      <c r="B51" s="878"/>
      <c r="C51" s="164"/>
      <c r="D51" s="895" t="s">
        <v>210</v>
      </c>
    </row>
    <row r="52" spans="1:4" ht="15" customHeight="1">
      <c r="A52" s="879" t="s">
        <v>45</v>
      </c>
      <c r="B52" s="880"/>
      <c r="C52" s="881"/>
      <c r="D52" s="896"/>
    </row>
    <row r="53" spans="1:4">
      <c r="A53" s="882"/>
      <c r="B53" s="882"/>
      <c r="C53" s="883"/>
      <c r="D53" s="896"/>
    </row>
    <row r="54" spans="1:4">
      <c r="A54" s="880"/>
      <c r="B54" s="880"/>
      <c r="C54" s="881"/>
      <c r="D54" s="896"/>
    </row>
    <row r="55" spans="1:4">
      <c r="A55" s="880"/>
      <c r="B55" s="880"/>
      <c r="C55" s="881"/>
      <c r="D55" s="896"/>
    </row>
    <row r="56" spans="1:4">
      <c r="A56" s="880"/>
      <c r="B56" s="880"/>
      <c r="C56" s="881"/>
      <c r="D56" s="896"/>
    </row>
    <row r="57" spans="1:4">
      <c r="A57" s="880"/>
      <c r="B57" s="880"/>
      <c r="C57" s="881"/>
      <c r="D57" s="896"/>
    </row>
    <row r="58" spans="1:4">
      <c r="A58" s="880"/>
      <c r="B58" s="880"/>
      <c r="C58" s="881"/>
      <c r="D58" s="896"/>
    </row>
    <row r="59" spans="1:4">
      <c r="A59" s="880"/>
      <c r="B59" s="880"/>
      <c r="C59" s="881"/>
      <c r="D59" s="896"/>
    </row>
    <row r="60" spans="1:4">
      <c r="A60" s="880"/>
      <c r="B60" s="880"/>
      <c r="C60" s="881"/>
      <c r="D60" s="896"/>
    </row>
    <row r="61" spans="1:4">
      <c r="A61" s="880"/>
      <c r="B61" s="880"/>
      <c r="C61" s="881"/>
      <c r="D61" s="896"/>
    </row>
    <row r="62" spans="1:4" ht="15.75" thickBot="1">
      <c r="A62" s="880"/>
      <c r="B62" s="880"/>
      <c r="C62" s="881"/>
      <c r="D62" s="896"/>
    </row>
    <row r="63" spans="1:4" ht="15" hidden="1" customHeight="1" outlineLevel="1">
      <c r="A63" s="880"/>
      <c r="B63" s="880"/>
      <c r="C63" s="881"/>
      <c r="D63" s="145"/>
    </row>
    <row r="64" spans="1:4" ht="15" hidden="1" customHeight="1" outlineLevel="1">
      <c r="A64" s="880"/>
      <c r="B64" s="880"/>
      <c r="C64" s="881"/>
      <c r="D64" s="145"/>
    </row>
    <row r="65" spans="1:4" ht="15" hidden="1" customHeight="1" outlineLevel="1">
      <c r="A65" s="880"/>
      <c r="B65" s="880"/>
      <c r="C65" s="881"/>
      <c r="D65" s="145"/>
    </row>
    <row r="66" spans="1:4" ht="15" hidden="1" customHeight="1" outlineLevel="1">
      <c r="A66" s="880"/>
      <c r="B66" s="880"/>
      <c r="C66" s="881"/>
      <c r="D66" s="145"/>
    </row>
    <row r="67" spans="1:4" ht="15" hidden="1" customHeight="1" outlineLevel="1">
      <c r="A67" s="880"/>
      <c r="B67" s="880"/>
      <c r="C67" s="881"/>
      <c r="D67" s="145"/>
    </row>
    <row r="68" spans="1:4" ht="15" hidden="1" customHeight="1" outlineLevel="1">
      <c r="A68" s="880"/>
      <c r="B68" s="880"/>
      <c r="C68" s="881"/>
      <c r="D68" s="145"/>
    </row>
    <row r="69" spans="1:4" ht="15" hidden="1" customHeight="1" outlineLevel="1">
      <c r="A69" s="880"/>
      <c r="B69" s="880"/>
      <c r="C69" s="881"/>
      <c r="D69" s="145"/>
    </row>
    <row r="70" spans="1:4" ht="15" hidden="1" customHeight="1" outlineLevel="1">
      <c r="A70" s="880"/>
      <c r="B70" s="880"/>
      <c r="C70" s="881"/>
      <c r="D70" s="145"/>
    </row>
    <row r="71" spans="1:4" ht="15" hidden="1" customHeight="1" outlineLevel="1">
      <c r="A71" s="880"/>
      <c r="B71" s="880"/>
      <c r="C71" s="881"/>
      <c r="D71" s="145"/>
    </row>
    <row r="72" spans="1:4" ht="15" hidden="1" customHeight="1" outlineLevel="1">
      <c r="A72" s="880"/>
      <c r="B72" s="880"/>
      <c r="C72" s="881"/>
      <c r="D72" s="145"/>
    </row>
    <row r="73" spans="1:4" ht="15" hidden="1" customHeight="1" outlineLevel="1">
      <c r="A73" s="880"/>
      <c r="B73" s="880"/>
      <c r="C73" s="881"/>
      <c r="D73" s="145"/>
    </row>
    <row r="74" spans="1:4" ht="15" hidden="1" customHeight="1" outlineLevel="1">
      <c r="A74" s="880"/>
      <c r="B74" s="880"/>
      <c r="C74" s="881"/>
      <c r="D74" s="145"/>
    </row>
    <row r="75" spans="1:4" ht="15" hidden="1" customHeight="1" outlineLevel="1">
      <c r="A75" s="880"/>
      <c r="B75" s="880"/>
      <c r="C75" s="881"/>
      <c r="D75" s="145"/>
    </row>
    <row r="76" spans="1:4" ht="15" hidden="1" customHeight="1" outlineLevel="1">
      <c r="A76" s="880"/>
      <c r="B76" s="880"/>
      <c r="C76" s="881"/>
      <c r="D76" s="145"/>
    </row>
    <row r="77" spans="1:4" ht="15" hidden="1" customHeight="1" outlineLevel="1">
      <c r="A77" s="880"/>
      <c r="B77" s="880"/>
      <c r="C77" s="881"/>
      <c r="D77" s="145"/>
    </row>
    <row r="78" spans="1:4" ht="15" hidden="1" customHeight="1" outlineLevel="1">
      <c r="A78" s="880"/>
      <c r="B78" s="880"/>
      <c r="C78" s="881"/>
      <c r="D78" s="145"/>
    </row>
    <row r="79" spans="1:4" ht="15" hidden="1" customHeight="1" outlineLevel="1">
      <c r="A79" s="880"/>
      <c r="B79" s="880"/>
      <c r="C79" s="881"/>
      <c r="D79" s="145"/>
    </row>
    <row r="80" spans="1:4" ht="15" hidden="1" customHeight="1" outlineLevel="1">
      <c r="A80" s="880"/>
      <c r="B80" s="880"/>
      <c r="C80" s="881"/>
      <c r="D80" s="145"/>
    </row>
    <row r="81" spans="1:4" ht="15" hidden="1" customHeight="1" outlineLevel="1">
      <c r="A81" s="880"/>
      <c r="B81" s="880"/>
      <c r="C81" s="881"/>
      <c r="D81" s="145"/>
    </row>
    <row r="82" spans="1:4" ht="15" hidden="1" customHeight="1" outlineLevel="1">
      <c r="A82" s="880"/>
      <c r="B82" s="880"/>
      <c r="C82" s="881"/>
      <c r="D82" s="145"/>
    </row>
    <row r="83" spans="1:4" ht="15" hidden="1" customHeight="1" outlineLevel="1">
      <c r="A83" s="880"/>
      <c r="B83" s="880"/>
      <c r="C83" s="881"/>
      <c r="D83" s="145"/>
    </row>
    <row r="84" spans="1:4" ht="15" hidden="1" customHeight="1" outlineLevel="1">
      <c r="A84" s="880"/>
      <c r="B84" s="880"/>
      <c r="C84" s="881"/>
      <c r="D84" s="145"/>
    </row>
    <row r="85" spans="1:4" ht="15" hidden="1" customHeight="1" outlineLevel="1">
      <c r="A85" s="880"/>
      <c r="B85" s="880"/>
      <c r="C85" s="881"/>
      <c r="D85" s="145"/>
    </row>
    <row r="86" spans="1:4" ht="15" hidden="1" customHeight="1" outlineLevel="1">
      <c r="A86" s="880"/>
      <c r="B86" s="880"/>
      <c r="C86" s="881"/>
      <c r="D86" s="145"/>
    </row>
    <row r="87" spans="1:4" ht="15" hidden="1" customHeight="1" outlineLevel="1">
      <c r="A87" s="880"/>
      <c r="B87" s="880"/>
      <c r="C87" s="881"/>
      <c r="D87" s="145"/>
    </row>
    <row r="88" spans="1:4" ht="15" hidden="1" customHeight="1" outlineLevel="1">
      <c r="A88" s="880"/>
      <c r="B88" s="880"/>
      <c r="C88" s="881"/>
      <c r="D88" s="145"/>
    </row>
    <row r="89" spans="1:4" ht="15" hidden="1" customHeight="1" outlineLevel="1">
      <c r="A89" s="880"/>
      <c r="B89" s="880"/>
      <c r="C89" s="881"/>
      <c r="D89" s="145"/>
    </row>
    <row r="90" spans="1:4" ht="15" hidden="1" customHeight="1" outlineLevel="1">
      <c r="A90" s="880"/>
      <c r="B90" s="880"/>
      <c r="C90" s="881"/>
      <c r="D90" s="145"/>
    </row>
    <row r="91" spans="1:4" ht="15" hidden="1" customHeight="1" outlineLevel="1">
      <c r="A91" s="880"/>
      <c r="B91" s="880"/>
      <c r="C91" s="881"/>
      <c r="D91" s="145"/>
    </row>
    <row r="92" spans="1:4" ht="15" hidden="1" customHeight="1" outlineLevel="1">
      <c r="A92" s="880"/>
      <c r="B92" s="880"/>
      <c r="C92" s="881"/>
      <c r="D92" s="145"/>
    </row>
    <row r="93" spans="1:4" ht="15" hidden="1" customHeight="1" outlineLevel="1">
      <c r="A93" s="880"/>
      <c r="B93" s="880"/>
      <c r="C93" s="881"/>
      <c r="D93" s="145"/>
    </row>
    <row r="94" spans="1:4" ht="15" hidden="1" customHeight="1" outlineLevel="1">
      <c r="A94" s="880"/>
      <c r="B94" s="880"/>
      <c r="C94" s="881"/>
      <c r="D94" s="145"/>
    </row>
    <row r="95" spans="1:4" ht="15" hidden="1" customHeight="1" outlineLevel="1">
      <c r="A95" s="880"/>
      <c r="B95" s="880"/>
      <c r="C95" s="881"/>
      <c r="D95" s="145"/>
    </row>
    <row r="96" spans="1:4" ht="15" hidden="1" customHeight="1" outlineLevel="1">
      <c r="A96" s="880"/>
      <c r="B96" s="880"/>
      <c r="C96" s="881"/>
      <c r="D96" s="145"/>
    </row>
    <row r="97" spans="1:4" ht="15" hidden="1" customHeight="1" outlineLevel="1">
      <c r="A97" s="880"/>
      <c r="B97" s="880"/>
      <c r="C97" s="881"/>
      <c r="D97" s="145"/>
    </row>
    <row r="98" spans="1:4" ht="15" hidden="1" customHeight="1" outlineLevel="1">
      <c r="A98" s="880"/>
      <c r="B98" s="880"/>
      <c r="C98" s="881"/>
      <c r="D98" s="145"/>
    </row>
    <row r="99" spans="1:4" ht="15" hidden="1" customHeight="1" outlineLevel="1">
      <c r="A99" s="880"/>
      <c r="B99" s="880"/>
      <c r="C99" s="881"/>
      <c r="D99" s="145"/>
    </row>
    <row r="100" spans="1:4" ht="15" hidden="1" customHeight="1" outlineLevel="1">
      <c r="A100" s="880"/>
      <c r="B100" s="880"/>
      <c r="C100" s="881"/>
      <c r="D100" s="145"/>
    </row>
    <row r="101" spans="1:4" ht="15" hidden="1" customHeight="1" outlineLevel="1">
      <c r="A101" s="880"/>
      <c r="B101" s="880"/>
      <c r="C101" s="881"/>
      <c r="D101" s="146"/>
    </row>
    <row r="102" spans="1:4" ht="15" hidden="1" customHeight="1" outlineLevel="1">
      <c r="A102" s="880"/>
      <c r="B102" s="880"/>
      <c r="C102" s="881"/>
      <c r="D102" s="146"/>
    </row>
    <row r="103" spans="1:4" ht="15.75" hidden="1" customHeight="1" outlineLevel="1" thickBot="1">
      <c r="A103" s="902"/>
      <c r="B103" s="902"/>
      <c r="C103" s="903"/>
      <c r="D103" s="147"/>
    </row>
    <row r="104" spans="1:4" ht="30" customHeight="1" collapsed="1">
      <c r="A104" s="877" t="s">
        <v>214</v>
      </c>
      <c r="B104" s="878"/>
      <c r="C104" s="907"/>
      <c r="D104" s="886" t="s">
        <v>211</v>
      </c>
    </row>
    <row r="105" spans="1:4" ht="15.75" thickBot="1">
      <c r="A105" s="899"/>
      <c r="B105" s="900"/>
      <c r="C105" s="901"/>
      <c r="D105" s="888"/>
    </row>
    <row r="106" spans="1:4" ht="15" hidden="1" customHeight="1" outlineLevel="1">
      <c r="A106" s="899"/>
      <c r="B106" s="900"/>
      <c r="C106" s="901"/>
      <c r="D106" s="148"/>
    </row>
    <row r="107" spans="1:4" ht="15" hidden="1" customHeight="1" outlineLevel="1">
      <c r="A107" s="899"/>
      <c r="B107" s="900"/>
      <c r="C107" s="901"/>
      <c r="D107" s="148"/>
    </row>
    <row r="108" spans="1:4" ht="15" hidden="1" customHeight="1" outlineLevel="1">
      <c r="A108" s="899"/>
      <c r="B108" s="900"/>
      <c r="C108" s="901"/>
      <c r="D108" s="148"/>
    </row>
    <row r="109" spans="1:4" ht="15" hidden="1" customHeight="1" outlineLevel="1">
      <c r="A109" s="899"/>
      <c r="B109" s="900"/>
      <c r="C109" s="901"/>
      <c r="D109" s="148"/>
    </row>
    <row r="110" spans="1:4" ht="15" hidden="1" customHeight="1" outlineLevel="1">
      <c r="A110" s="899"/>
      <c r="B110" s="900"/>
      <c r="C110" s="901"/>
      <c r="D110" s="148"/>
    </row>
    <row r="111" spans="1:4" ht="15" hidden="1" customHeight="1" outlineLevel="1">
      <c r="A111" s="899"/>
      <c r="B111" s="900"/>
      <c r="C111" s="901"/>
      <c r="D111" s="148"/>
    </row>
    <row r="112" spans="1:4" ht="15" hidden="1" customHeight="1" outlineLevel="1">
      <c r="A112" s="899"/>
      <c r="B112" s="900"/>
      <c r="C112" s="901"/>
      <c r="D112" s="148"/>
    </row>
    <row r="113" spans="1:4" ht="15" hidden="1" customHeight="1" outlineLevel="1">
      <c r="A113" s="899"/>
      <c r="B113" s="900"/>
      <c r="C113" s="901"/>
      <c r="D113" s="148"/>
    </row>
    <row r="114" spans="1:4" ht="15.75" hidden="1" customHeight="1" outlineLevel="1" thickBot="1">
      <c r="A114" s="904"/>
      <c r="B114" s="905"/>
      <c r="C114" s="906"/>
      <c r="D114" s="149"/>
    </row>
    <row r="115" spans="1:4" ht="15" customHeight="1" collapsed="1">
      <c r="A115" s="877" t="s">
        <v>46</v>
      </c>
      <c r="B115" s="878"/>
      <c r="C115" s="907"/>
      <c r="D115" s="886" t="s">
        <v>212</v>
      </c>
    </row>
    <row r="116" spans="1:4" ht="15.75" thickBot="1">
      <c r="A116" s="899"/>
      <c r="B116" s="900"/>
      <c r="C116" s="901"/>
      <c r="D116" s="888"/>
    </row>
    <row r="117" spans="1:4" ht="15" hidden="1" customHeight="1" outlineLevel="1">
      <c r="A117" s="899"/>
      <c r="B117" s="900"/>
      <c r="C117" s="901"/>
      <c r="D117" s="911"/>
    </row>
    <row r="118" spans="1:4" ht="15" hidden="1" customHeight="1" outlineLevel="1">
      <c r="A118" s="899"/>
      <c r="B118" s="900"/>
      <c r="C118" s="901"/>
      <c r="D118" s="912"/>
    </row>
    <row r="119" spans="1:4" ht="15" hidden="1" customHeight="1" outlineLevel="1">
      <c r="A119" s="899"/>
      <c r="B119" s="900"/>
      <c r="C119" s="901"/>
      <c r="D119" s="912"/>
    </row>
    <row r="120" spans="1:4" ht="15" hidden="1" customHeight="1" outlineLevel="1">
      <c r="A120" s="899"/>
      <c r="B120" s="900"/>
      <c r="C120" s="901"/>
      <c r="D120" s="912"/>
    </row>
    <row r="121" spans="1:4" ht="15" hidden="1" customHeight="1" outlineLevel="1">
      <c r="A121" s="899"/>
      <c r="B121" s="900"/>
      <c r="C121" s="901"/>
      <c r="D121" s="912"/>
    </row>
    <row r="122" spans="1:4" ht="15" hidden="1" customHeight="1" outlineLevel="1">
      <c r="A122" s="899"/>
      <c r="B122" s="900"/>
      <c r="C122" s="901"/>
      <c r="D122" s="912"/>
    </row>
    <row r="123" spans="1:4" ht="15" hidden="1" customHeight="1" outlineLevel="1">
      <c r="A123" s="899"/>
      <c r="B123" s="900"/>
      <c r="C123" s="901"/>
      <c r="D123" s="912"/>
    </row>
    <row r="124" spans="1:4" ht="15" hidden="1" customHeight="1" outlineLevel="1">
      <c r="A124" s="899"/>
      <c r="B124" s="900"/>
      <c r="C124" s="901"/>
      <c r="D124" s="912"/>
    </row>
    <row r="125" spans="1:4" ht="15" hidden="1" customHeight="1" outlineLevel="1">
      <c r="A125" s="899"/>
      <c r="B125" s="900"/>
      <c r="C125" s="901"/>
      <c r="D125" s="912"/>
    </row>
    <row r="126" spans="1:4" ht="15.75" hidden="1" customHeight="1" outlineLevel="1" thickBot="1">
      <c r="A126" s="908"/>
      <c r="B126" s="909"/>
      <c r="C126" s="910"/>
      <c r="D126" s="91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workbookViewId="0">
      <selection activeCell="D16" sqref="D16"/>
    </sheetView>
  </sheetViews>
  <sheetFormatPr defaultRowHeight="15" outlineLevelRow="1"/>
  <cols>
    <col min="1" max="1" width="50" customWidth="1"/>
    <col min="2" max="3" width="20.85546875" customWidth="1"/>
    <col min="4" max="4" width="27.7109375" customWidth="1"/>
    <col min="5" max="5" width="22.5703125" customWidth="1"/>
  </cols>
  <sheetData>
    <row r="1" spans="1:5" ht="17.25" customHeight="1">
      <c r="A1" s="354" t="s">
        <v>725</v>
      </c>
      <c r="B1" s="427"/>
      <c r="C1" s="942" t="s">
        <v>258</v>
      </c>
      <c r="D1" s="942"/>
      <c r="E1" s="942"/>
    </row>
    <row r="2" spans="1:5" ht="19.5" customHeight="1">
      <c r="A2" s="354" t="s">
        <v>985</v>
      </c>
      <c r="B2" s="427"/>
      <c r="C2" s="942"/>
      <c r="D2" s="942"/>
      <c r="E2" s="942"/>
    </row>
    <row r="3" spans="1:5" ht="15.75" thickBot="1">
      <c r="A3" s="943" t="s">
        <v>1065</v>
      </c>
      <c r="B3" s="943"/>
      <c r="C3" s="943"/>
      <c r="D3" s="943"/>
      <c r="E3" s="943"/>
    </row>
    <row r="4" spans="1:5">
      <c r="A4" s="944" t="s">
        <v>972</v>
      </c>
      <c r="B4" s="945"/>
      <c r="C4" s="945"/>
      <c r="D4" s="946"/>
      <c r="E4" s="950" t="s">
        <v>973</v>
      </c>
    </row>
    <row r="5" spans="1:5" ht="15.75" thickBot="1">
      <c r="A5" s="947"/>
      <c r="B5" s="948"/>
      <c r="C5" s="948"/>
      <c r="D5" s="949"/>
      <c r="E5" s="951"/>
    </row>
    <row r="6" spans="1:5" ht="15.75" thickBot="1">
      <c r="A6" s="952" t="s">
        <v>843</v>
      </c>
      <c r="B6" s="953"/>
      <c r="C6" s="953"/>
      <c r="D6" s="723">
        <v>42004</v>
      </c>
      <c r="E6" s="428"/>
    </row>
    <row r="7" spans="1:5">
      <c r="A7" s="934" t="s">
        <v>1002</v>
      </c>
      <c r="B7" s="935"/>
      <c r="C7" s="935"/>
      <c r="D7" s="936"/>
      <c r="E7" s="940" t="s">
        <v>983</v>
      </c>
    </row>
    <row r="8" spans="1:5" ht="15.75" thickBot="1">
      <c r="A8" s="937"/>
      <c r="B8" s="938"/>
      <c r="C8" s="938"/>
      <c r="D8" s="939"/>
      <c r="E8" s="941"/>
    </row>
    <row r="9" spans="1:5" ht="40.5" customHeight="1">
      <c r="A9" s="914" t="s">
        <v>1122</v>
      </c>
      <c r="B9" s="915"/>
      <c r="C9" s="915"/>
      <c r="D9" s="915"/>
      <c r="E9" s="916"/>
    </row>
    <row r="10" spans="1:5" outlineLevel="1">
      <c r="A10" s="926"/>
      <c r="B10" s="927"/>
      <c r="C10" s="927"/>
      <c r="D10" s="927"/>
      <c r="E10" s="928"/>
    </row>
    <row r="11" spans="1:5" outlineLevel="1">
      <c r="A11" s="746"/>
      <c r="D11" s="261"/>
      <c r="E11" s="562"/>
    </row>
    <row r="12" spans="1:5" ht="15.75" outlineLevel="1" thickBot="1">
      <c r="A12" s="747" t="s">
        <v>1123</v>
      </c>
      <c r="B12" s="754" t="s">
        <v>1164</v>
      </c>
      <c r="C12" s="754" t="s">
        <v>1124</v>
      </c>
      <c r="D12" s="261"/>
      <c r="E12" s="562"/>
    </row>
    <row r="13" spans="1:5" outlineLevel="1">
      <c r="A13" s="749" t="s">
        <v>1125</v>
      </c>
      <c r="B13" s="750">
        <v>1911</v>
      </c>
      <c r="C13" s="750">
        <v>1938</v>
      </c>
      <c r="D13" s="261"/>
      <c r="E13" s="562"/>
    </row>
    <row r="14" spans="1:5" outlineLevel="1">
      <c r="A14" s="749" t="s">
        <v>1138</v>
      </c>
      <c r="B14" s="750">
        <v>1293440</v>
      </c>
      <c r="C14" s="750">
        <v>863308</v>
      </c>
      <c r="D14" s="261"/>
      <c r="E14" s="562"/>
    </row>
    <row r="15" spans="1:5" outlineLevel="1">
      <c r="A15" s="749" t="s">
        <v>1165</v>
      </c>
      <c r="B15" s="750">
        <v>372</v>
      </c>
      <c r="C15" s="750">
        <v>0</v>
      </c>
      <c r="D15" s="261"/>
      <c r="E15" s="562"/>
    </row>
    <row r="16" spans="1:5" outlineLevel="1">
      <c r="A16" s="749" t="s">
        <v>1126</v>
      </c>
      <c r="B16" s="750">
        <v>11565</v>
      </c>
      <c r="C16" s="750">
        <v>6064</v>
      </c>
      <c r="D16" s="261"/>
      <c r="E16" s="562"/>
    </row>
    <row r="17" spans="1:5" outlineLevel="1">
      <c r="A17" s="749" t="s">
        <v>1127</v>
      </c>
      <c r="B17" s="750">
        <v>13365</v>
      </c>
      <c r="C17" s="750">
        <v>7864</v>
      </c>
      <c r="D17" s="261"/>
      <c r="E17" s="562"/>
    </row>
    <row r="18" spans="1:5" outlineLevel="1">
      <c r="A18" s="749" t="s">
        <v>1128</v>
      </c>
      <c r="B18" s="750">
        <v>17013</v>
      </c>
      <c r="C18" s="750">
        <v>16717</v>
      </c>
      <c r="D18" s="261"/>
      <c r="E18" s="562"/>
    </row>
    <row r="19" spans="1:5" outlineLevel="1">
      <c r="A19" s="749" t="s">
        <v>1129</v>
      </c>
      <c r="B19" s="751">
        <v>0</v>
      </c>
      <c r="C19" s="751">
        <v>0</v>
      </c>
      <c r="D19" s="261"/>
      <c r="E19" s="562"/>
    </row>
    <row r="20" spans="1:5" ht="15.75" outlineLevel="1" thickBot="1">
      <c r="A20" s="749" t="s">
        <v>1130</v>
      </c>
      <c r="B20" s="750">
        <v>-28405</v>
      </c>
      <c r="C20" s="750">
        <v>-13534</v>
      </c>
      <c r="D20" s="261"/>
      <c r="E20" s="562"/>
    </row>
    <row r="21" spans="1:5" ht="15.75" outlineLevel="1" thickBot="1">
      <c r="A21" s="752" t="s">
        <v>1131</v>
      </c>
      <c r="B21" s="753" t="s">
        <v>1166</v>
      </c>
      <c r="C21" s="753">
        <v>882357</v>
      </c>
      <c r="D21" s="261"/>
      <c r="E21" s="562"/>
    </row>
    <row r="22" spans="1:5" ht="15.75" outlineLevel="1" thickBot="1">
      <c r="A22" s="747" t="s">
        <v>1132</v>
      </c>
      <c r="B22" s="754">
        <v>1309261</v>
      </c>
      <c r="C22" s="754">
        <v>882357</v>
      </c>
      <c r="D22" s="261"/>
      <c r="E22" s="562"/>
    </row>
    <row r="23" spans="1:5" outlineLevel="1">
      <c r="A23" s="749" t="s">
        <v>1133</v>
      </c>
      <c r="B23" s="750">
        <v>32073</v>
      </c>
      <c r="C23" s="750">
        <v>294126</v>
      </c>
      <c r="D23" s="261"/>
      <c r="E23" s="562"/>
    </row>
    <row r="24" spans="1:5" ht="15.75" outlineLevel="1" thickBot="1">
      <c r="A24" s="749" t="s">
        <v>1168</v>
      </c>
      <c r="B24" s="750">
        <v>-12409</v>
      </c>
      <c r="C24" s="750">
        <v>-58740</v>
      </c>
      <c r="D24" s="261"/>
      <c r="E24" s="562"/>
    </row>
    <row r="25" spans="1:5" ht="15.75" outlineLevel="1" thickBot="1">
      <c r="A25" s="752" t="s">
        <v>1134</v>
      </c>
      <c r="B25" s="753">
        <v>19664</v>
      </c>
      <c r="C25" s="753">
        <v>235386</v>
      </c>
      <c r="D25" s="261"/>
      <c r="E25" s="562"/>
    </row>
    <row r="26" spans="1:5" ht="15.75" outlineLevel="1" thickBot="1">
      <c r="A26" s="747" t="s">
        <v>1135</v>
      </c>
      <c r="B26" s="748" t="s">
        <v>1167</v>
      </c>
      <c r="C26" s="748" t="s">
        <v>1136</v>
      </c>
      <c r="D26" s="261"/>
      <c r="E26" s="562"/>
    </row>
    <row r="27" spans="1:5" ht="16.5" customHeight="1" outlineLevel="1">
      <c r="A27" s="929"/>
      <c r="B27" s="930"/>
      <c r="C27" s="930"/>
      <c r="D27" s="930"/>
      <c r="E27" s="931"/>
    </row>
    <row r="28" spans="1:5" ht="18" customHeight="1" outlineLevel="1">
      <c r="A28" s="932" t="s">
        <v>1169</v>
      </c>
      <c r="B28" s="932"/>
      <c r="C28" s="932"/>
      <c r="D28" s="932"/>
      <c r="E28" s="933"/>
    </row>
    <row r="29" spans="1:5" outlineLevel="1">
      <c r="A29" s="261"/>
      <c r="B29" s="261"/>
      <c r="C29" s="261"/>
      <c r="D29" s="261"/>
      <c r="E29" s="562"/>
    </row>
    <row r="30" spans="1:5" ht="15.75" outlineLevel="1" thickBot="1">
      <c r="A30" s="261"/>
      <c r="B30" s="261"/>
      <c r="C30" s="261"/>
      <c r="D30" s="261"/>
      <c r="E30" s="563"/>
    </row>
    <row r="31" spans="1:5" ht="60" customHeight="1">
      <c r="A31" s="923" t="s">
        <v>974</v>
      </c>
      <c r="B31" s="924"/>
      <c r="C31" s="924"/>
      <c r="D31" s="924"/>
      <c r="E31" s="925"/>
    </row>
    <row r="32" spans="1:5" ht="30" customHeight="1">
      <c r="A32" s="917" t="s">
        <v>975</v>
      </c>
      <c r="B32" s="918"/>
      <c r="C32" s="918"/>
      <c r="D32" s="918"/>
      <c r="E32" s="919"/>
    </row>
    <row r="33" spans="1:5" ht="75" customHeight="1">
      <c r="A33" s="917" t="s">
        <v>976</v>
      </c>
      <c r="B33" s="918"/>
      <c r="C33" s="918"/>
      <c r="D33" s="918"/>
      <c r="E33" s="919"/>
    </row>
    <row r="34" spans="1:5" ht="45" customHeight="1">
      <c r="A34" s="917" t="s">
        <v>977</v>
      </c>
      <c r="B34" s="918"/>
      <c r="C34" s="918"/>
      <c r="D34" s="918"/>
      <c r="E34" s="919"/>
    </row>
    <row r="35" spans="1:5" ht="30" customHeight="1">
      <c r="A35" s="917" t="s">
        <v>978</v>
      </c>
      <c r="B35" s="918"/>
      <c r="C35" s="918"/>
      <c r="D35" s="918"/>
      <c r="E35" s="919"/>
    </row>
    <row r="36" spans="1:5" ht="60" customHeight="1">
      <c r="A36" s="917" t="s">
        <v>979</v>
      </c>
      <c r="B36" s="918"/>
      <c r="C36" s="918"/>
      <c r="D36" s="918"/>
      <c r="E36" s="919"/>
    </row>
    <row r="37" spans="1:5" ht="30" customHeight="1">
      <c r="A37" s="917" t="s">
        <v>980</v>
      </c>
      <c r="B37" s="918"/>
      <c r="C37" s="918"/>
      <c r="D37" s="918"/>
      <c r="E37" s="919"/>
    </row>
    <row r="38" spans="1:5" ht="15.75" thickBot="1">
      <c r="A38" s="920" t="s">
        <v>981</v>
      </c>
      <c r="B38" s="921"/>
      <c r="C38" s="921"/>
      <c r="D38" s="921"/>
      <c r="E38" s="922"/>
    </row>
  </sheetData>
  <mergeCells count="19">
    <mergeCell ref="A7:D8"/>
    <mergeCell ref="E7:E8"/>
    <mergeCell ref="C1:E2"/>
    <mergeCell ref="A3:E3"/>
    <mergeCell ref="A4:D5"/>
    <mergeCell ref="E4:E5"/>
    <mergeCell ref="A6:C6"/>
    <mergeCell ref="A9:E9"/>
    <mergeCell ref="A37:E37"/>
    <mergeCell ref="A38:E38"/>
    <mergeCell ref="A31:E31"/>
    <mergeCell ref="A32:E32"/>
    <mergeCell ref="A33:E33"/>
    <mergeCell ref="A34:E34"/>
    <mergeCell ref="A35:E35"/>
    <mergeCell ref="A36:E36"/>
    <mergeCell ref="A10:E10"/>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F16" sqref="F16"/>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73" t="s">
        <v>726</v>
      </c>
      <c r="B1" s="974"/>
      <c r="C1" s="971" t="s">
        <v>258</v>
      </c>
      <c r="D1" s="971"/>
      <c r="E1" s="971"/>
      <c r="F1" s="220"/>
      <c r="G1" s="220"/>
      <c r="H1" s="220"/>
    </row>
    <row r="2" spans="1:8" ht="15" customHeight="1">
      <c r="A2" s="975" t="s">
        <v>252</v>
      </c>
      <c r="B2" s="976"/>
      <c r="C2" s="972"/>
      <c r="D2" s="972"/>
      <c r="E2" s="972"/>
      <c r="F2" s="220"/>
      <c r="G2" s="220"/>
      <c r="H2" s="220"/>
    </row>
    <row r="3" spans="1:8" ht="15.75" thickBot="1">
      <c r="A3" s="987" t="s">
        <v>1066</v>
      </c>
      <c r="B3" s="988"/>
      <c r="C3" s="988"/>
      <c r="D3" s="988"/>
      <c r="E3" s="988"/>
    </row>
    <row r="4" spans="1:8" ht="14.25" customHeight="1">
      <c r="A4" s="944" t="s">
        <v>965</v>
      </c>
      <c r="B4" s="945"/>
      <c r="C4" s="945"/>
      <c r="D4" s="980"/>
      <c r="E4" s="980"/>
      <c r="F4" s="260"/>
      <c r="G4" s="231"/>
      <c r="H4" s="231"/>
    </row>
    <row r="5" spans="1:8" ht="14.25" customHeight="1" thickBot="1">
      <c r="A5" s="981"/>
      <c r="B5" s="982"/>
      <c r="C5" s="982"/>
      <c r="D5" s="983"/>
      <c r="E5" s="983"/>
      <c r="F5" s="260"/>
      <c r="G5" s="231"/>
      <c r="H5" s="231"/>
    </row>
    <row r="6" spans="1:8" ht="14.25" customHeight="1">
      <c r="A6" s="984" t="s">
        <v>843</v>
      </c>
      <c r="B6" s="985"/>
      <c r="C6" s="986"/>
      <c r="D6" s="725">
        <f>Obsah!C3</f>
        <v>42369</v>
      </c>
      <c r="E6" s="395"/>
      <c r="F6" s="260"/>
      <c r="G6" s="231"/>
      <c r="H6" s="231"/>
    </row>
    <row r="7" spans="1:8">
      <c r="A7" s="205">
        <v>1</v>
      </c>
      <c r="B7" s="954" t="s">
        <v>263</v>
      </c>
      <c r="C7" s="954"/>
      <c r="D7" s="954"/>
      <c r="E7" s="204"/>
      <c r="F7" s="200"/>
    </row>
    <row r="8" spans="1:8" ht="15" customHeight="1">
      <c r="A8" s="205">
        <v>2</v>
      </c>
      <c r="B8" s="954" t="s">
        <v>264</v>
      </c>
      <c r="C8" s="954"/>
      <c r="D8" s="954"/>
      <c r="E8" s="204"/>
      <c r="F8" s="200"/>
    </row>
    <row r="9" spans="1:8">
      <c r="A9" s="205">
        <v>3</v>
      </c>
      <c r="B9" s="977" t="s">
        <v>265</v>
      </c>
      <c r="C9" s="978"/>
      <c r="D9" s="979"/>
      <c r="E9" s="204"/>
      <c r="F9" s="200"/>
    </row>
    <row r="10" spans="1:8" ht="15" customHeight="1">
      <c r="A10" s="968" t="s">
        <v>266</v>
      </c>
      <c r="B10" s="969"/>
      <c r="C10" s="969"/>
      <c r="D10" s="969"/>
      <c r="E10" s="970"/>
      <c r="F10" s="259"/>
    </row>
    <row r="11" spans="1:8">
      <c r="A11" s="205">
        <v>4</v>
      </c>
      <c r="B11" s="954" t="s">
        <v>267</v>
      </c>
      <c r="C11" s="954"/>
      <c r="D11" s="954"/>
      <c r="E11" s="204"/>
      <c r="F11" s="200"/>
    </row>
    <row r="12" spans="1:8">
      <c r="A12" s="205">
        <v>5</v>
      </c>
      <c r="B12" s="954" t="s">
        <v>268</v>
      </c>
      <c r="C12" s="954"/>
      <c r="D12" s="954"/>
      <c r="E12" s="204"/>
      <c r="F12" s="200"/>
    </row>
    <row r="13" spans="1:8">
      <c r="A13" s="205">
        <v>6</v>
      </c>
      <c r="B13" s="954" t="s">
        <v>269</v>
      </c>
      <c r="C13" s="954"/>
      <c r="D13" s="954"/>
      <c r="E13" s="204"/>
      <c r="F13" s="200"/>
    </row>
    <row r="14" spans="1:8">
      <c r="A14" s="205">
        <v>7</v>
      </c>
      <c r="B14" s="954" t="s">
        <v>270</v>
      </c>
      <c r="C14" s="954"/>
      <c r="D14" s="954"/>
      <c r="E14" s="204"/>
      <c r="F14" s="200"/>
    </row>
    <row r="15" spans="1:8">
      <c r="A15" s="205">
        <v>8</v>
      </c>
      <c r="B15" s="954" t="s">
        <v>271</v>
      </c>
      <c r="C15" s="954"/>
      <c r="D15" s="954"/>
      <c r="E15" s="204"/>
      <c r="F15" s="200"/>
    </row>
    <row r="16" spans="1:8">
      <c r="A16" s="205">
        <v>9</v>
      </c>
      <c r="B16" s="954" t="s">
        <v>272</v>
      </c>
      <c r="C16" s="954"/>
      <c r="D16" s="954"/>
      <c r="E16" s="204"/>
      <c r="F16" s="200"/>
    </row>
    <row r="17" spans="1:6">
      <c r="A17" s="206" t="s">
        <v>259</v>
      </c>
      <c r="B17" s="954" t="s">
        <v>273</v>
      </c>
      <c r="C17" s="954"/>
      <c r="D17" s="954"/>
      <c r="E17" s="204"/>
      <c r="F17" s="200"/>
    </row>
    <row r="18" spans="1:6">
      <c r="A18" s="206" t="s">
        <v>260</v>
      </c>
      <c r="B18" s="954" t="s">
        <v>274</v>
      </c>
      <c r="C18" s="954"/>
      <c r="D18" s="954"/>
      <c r="E18" s="204"/>
      <c r="F18" s="200"/>
    </row>
    <row r="19" spans="1:6">
      <c r="A19" s="205">
        <v>10</v>
      </c>
      <c r="B19" s="954" t="s">
        <v>275</v>
      </c>
      <c r="C19" s="954"/>
      <c r="D19" s="954"/>
      <c r="E19" s="204"/>
      <c r="F19" s="200"/>
    </row>
    <row r="20" spans="1:6">
      <c r="A20" s="205">
        <v>11</v>
      </c>
      <c r="B20" s="954" t="s">
        <v>276</v>
      </c>
      <c r="C20" s="954"/>
      <c r="D20" s="954"/>
      <c r="E20" s="204"/>
      <c r="F20" s="200"/>
    </row>
    <row r="21" spans="1:6">
      <c r="A21" s="205">
        <v>12</v>
      </c>
      <c r="B21" s="954" t="s">
        <v>277</v>
      </c>
      <c r="C21" s="954"/>
      <c r="D21" s="954"/>
      <c r="E21" s="204"/>
      <c r="F21" s="200"/>
    </row>
    <row r="22" spans="1:6">
      <c r="A22" s="205">
        <v>13</v>
      </c>
      <c r="B22" s="954" t="s">
        <v>278</v>
      </c>
      <c r="C22" s="954"/>
      <c r="D22" s="954"/>
      <c r="E22" s="204"/>
      <c r="F22" s="200"/>
    </row>
    <row r="23" spans="1:6">
      <c r="A23" s="205">
        <v>14</v>
      </c>
      <c r="B23" s="954" t="s">
        <v>279</v>
      </c>
      <c r="C23" s="954"/>
      <c r="D23" s="954"/>
      <c r="E23" s="204"/>
      <c r="F23" s="200"/>
    </row>
    <row r="24" spans="1:6">
      <c r="A24" s="205">
        <v>15</v>
      </c>
      <c r="B24" s="954" t="s">
        <v>280</v>
      </c>
      <c r="C24" s="954"/>
      <c r="D24" s="954"/>
      <c r="E24" s="204"/>
      <c r="F24" s="200"/>
    </row>
    <row r="25" spans="1:6">
      <c r="A25" s="205">
        <v>16</v>
      </c>
      <c r="B25" s="954" t="s">
        <v>281</v>
      </c>
      <c r="C25" s="954"/>
      <c r="D25" s="954"/>
      <c r="E25" s="204"/>
      <c r="F25" s="200"/>
    </row>
    <row r="26" spans="1:6" ht="15" customHeight="1">
      <c r="A26" s="968" t="s">
        <v>282</v>
      </c>
      <c r="B26" s="969"/>
      <c r="C26" s="969"/>
      <c r="D26" s="969"/>
      <c r="E26" s="970"/>
      <c r="F26" s="259"/>
    </row>
    <row r="27" spans="1:6">
      <c r="A27" s="205">
        <v>17</v>
      </c>
      <c r="B27" s="954" t="s">
        <v>283</v>
      </c>
      <c r="C27" s="954"/>
      <c r="D27" s="954"/>
      <c r="E27" s="204"/>
      <c r="F27" s="200"/>
    </row>
    <row r="28" spans="1:6">
      <c r="A28" s="205">
        <v>18</v>
      </c>
      <c r="B28" s="954" t="s">
        <v>284</v>
      </c>
      <c r="C28" s="954"/>
      <c r="D28" s="954"/>
      <c r="E28" s="204"/>
      <c r="F28" s="200"/>
    </row>
    <row r="29" spans="1:6">
      <c r="A29" s="205">
        <v>19</v>
      </c>
      <c r="B29" s="954" t="s">
        <v>285</v>
      </c>
      <c r="C29" s="954"/>
      <c r="D29" s="954"/>
      <c r="E29" s="204"/>
      <c r="F29" s="200"/>
    </row>
    <row r="30" spans="1:6">
      <c r="A30" s="206" t="s">
        <v>261</v>
      </c>
      <c r="B30" s="954" t="s">
        <v>286</v>
      </c>
      <c r="C30" s="954"/>
      <c r="D30" s="954"/>
      <c r="E30" s="204"/>
      <c r="F30" s="200"/>
    </row>
    <row r="31" spans="1:6">
      <c r="A31" s="206" t="s">
        <v>262</v>
      </c>
      <c r="B31" s="954" t="s">
        <v>287</v>
      </c>
      <c r="C31" s="954"/>
      <c r="D31" s="954"/>
      <c r="E31" s="204"/>
      <c r="F31" s="200"/>
    </row>
    <row r="32" spans="1:6">
      <c r="A32" s="205">
        <v>21</v>
      </c>
      <c r="B32" s="954" t="s">
        <v>288</v>
      </c>
      <c r="C32" s="954"/>
      <c r="D32" s="954"/>
      <c r="E32" s="204"/>
      <c r="F32" s="200"/>
    </row>
    <row r="33" spans="1:6">
      <c r="A33" s="205">
        <v>22</v>
      </c>
      <c r="B33" s="954" t="s">
        <v>289</v>
      </c>
      <c r="C33" s="954"/>
      <c r="D33" s="954"/>
      <c r="E33" s="204"/>
      <c r="F33" s="200"/>
    </row>
    <row r="34" spans="1:6">
      <c r="A34" s="205">
        <v>23</v>
      </c>
      <c r="B34" s="954" t="s">
        <v>290</v>
      </c>
      <c r="C34" s="954"/>
      <c r="D34" s="954"/>
      <c r="E34" s="204"/>
      <c r="F34" s="200"/>
    </row>
    <row r="35" spans="1:6">
      <c r="A35" s="205">
        <v>24</v>
      </c>
      <c r="B35" s="954" t="s">
        <v>291</v>
      </c>
      <c r="C35" s="954"/>
      <c r="D35" s="954"/>
      <c r="E35" s="204"/>
      <c r="F35" s="200"/>
    </row>
    <row r="36" spans="1:6">
      <c r="A36" s="205">
        <v>25</v>
      </c>
      <c r="B36" s="954" t="s">
        <v>292</v>
      </c>
      <c r="C36" s="954"/>
      <c r="D36" s="954"/>
      <c r="E36" s="204"/>
      <c r="F36" s="200"/>
    </row>
    <row r="37" spans="1:6">
      <c r="A37" s="205">
        <v>26</v>
      </c>
      <c r="B37" s="954" t="s">
        <v>293</v>
      </c>
      <c r="C37" s="954"/>
      <c r="D37" s="954"/>
      <c r="E37" s="204"/>
      <c r="F37" s="200"/>
    </row>
    <row r="38" spans="1:6">
      <c r="A38" s="205">
        <v>27</v>
      </c>
      <c r="B38" s="954" t="s">
        <v>294</v>
      </c>
      <c r="C38" s="954"/>
      <c r="D38" s="954"/>
      <c r="E38" s="204"/>
      <c r="F38" s="200"/>
    </row>
    <row r="39" spans="1:6">
      <c r="A39" s="205">
        <v>28</v>
      </c>
      <c r="B39" s="954" t="s">
        <v>295</v>
      </c>
      <c r="C39" s="954"/>
      <c r="D39" s="954"/>
      <c r="E39" s="204"/>
      <c r="F39" s="200"/>
    </row>
    <row r="40" spans="1:6">
      <c r="A40" s="205">
        <v>29</v>
      </c>
      <c r="B40" s="954" t="s">
        <v>296</v>
      </c>
      <c r="C40" s="954"/>
      <c r="D40" s="954"/>
      <c r="E40" s="204"/>
      <c r="F40" s="200"/>
    </row>
    <row r="41" spans="1:6">
      <c r="A41" s="205">
        <v>30</v>
      </c>
      <c r="B41" s="954" t="s">
        <v>297</v>
      </c>
      <c r="C41" s="954"/>
      <c r="D41" s="954"/>
      <c r="E41" s="204"/>
      <c r="F41" s="200"/>
    </row>
    <row r="42" spans="1:6">
      <c r="A42" s="205">
        <v>31</v>
      </c>
      <c r="B42" s="954" t="s">
        <v>298</v>
      </c>
      <c r="C42" s="954"/>
      <c r="D42" s="954"/>
      <c r="E42" s="204"/>
      <c r="F42" s="200"/>
    </row>
    <row r="43" spans="1:6">
      <c r="A43" s="205">
        <v>32</v>
      </c>
      <c r="B43" s="954" t="s">
        <v>299</v>
      </c>
      <c r="C43" s="954"/>
      <c r="D43" s="954"/>
      <c r="E43" s="204"/>
      <c r="F43" s="200"/>
    </row>
    <row r="44" spans="1:6">
      <c r="A44" s="205">
        <v>33</v>
      </c>
      <c r="B44" s="954" t="s">
        <v>300</v>
      </c>
      <c r="C44" s="954"/>
      <c r="D44" s="954"/>
      <c r="E44" s="204"/>
      <c r="F44" s="200"/>
    </row>
    <row r="45" spans="1:6">
      <c r="A45" s="205">
        <v>34</v>
      </c>
      <c r="B45" s="954" t="s">
        <v>301</v>
      </c>
      <c r="C45" s="954"/>
      <c r="D45" s="954"/>
      <c r="E45" s="204"/>
      <c r="F45" s="200"/>
    </row>
    <row r="46" spans="1:6">
      <c r="A46" s="205">
        <v>35</v>
      </c>
      <c r="B46" s="954" t="s">
        <v>302</v>
      </c>
      <c r="C46" s="954"/>
      <c r="D46" s="954"/>
      <c r="E46" s="204"/>
      <c r="F46" s="200"/>
    </row>
    <row r="47" spans="1:6">
      <c r="A47" s="205">
        <v>36</v>
      </c>
      <c r="B47" s="954" t="s">
        <v>303</v>
      </c>
      <c r="C47" s="954"/>
      <c r="D47" s="954"/>
      <c r="E47" s="204"/>
      <c r="F47" s="200"/>
    </row>
    <row r="48" spans="1:6">
      <c r="A48" s="205">
        <v>37</v>
      </c>
      <c r="B48" s="954" t="s">
        <v>304</v>
      </c>
      <c r="C48" s="954"/>
      <c r="D48" s="954"/>
      <c r="E48" s="204"/>
      <c r="F48" s="200"/>
    </row>
    <row r="49" spans="1:6" ht="15.75" thickBot="1">
      <c r="A49" s="958" t="s">
        <v>780</v>
      </c>
      <c r="B49" s="959"/>
      <c r="C49" s="959"/>
      <c r="D49" s="959"/>
      <c r="E49" s="960"/>
      <c r="F49" s="200"/>
    </row>
    <row r="50" spans="1:6" ht="15.75" thickBot="1">
      <c r="A50" s="964"/>
      <c r="B50" s="964"/>
      <c r="C50" s="964"/>
      <c r="D50" s="964"/>
      <c r="E50" s="964"/>
      <c r="F50" s="200"/>
    </row>
    <row r="51" spans="1:6" ht="15" customHeight="1">
      <c r="A51" s="961" t="s">
        <v>305</v>
      </c>
      <c r="B51" s="962"/>
      <c r="C51" s="962"/>
      <c r="D51" s="962"/>
      <c r="E51" s="963"/>
      <c r="F51" s="200"/>
    </row>
    <row r="52" spans="1:6" ht="45" customHeight="1">
      <c r="A52" s="965" t="s">
        <v>966</v>
      </c>
      <c r="B52" s="954"/>
      <c r="C52" s="954"/>
      <c r="D52" s="954"/>
      <c r="E52" s="955"/>
      <c r="F52" s="200"/>
    </row>
    <row r="53" spans="1:6" ht="30" customHeight="1">
      <c r="A53" s="965" t="s">
        <v>306</v>
      </c>
      <c r="B53" s="954"/>
      <c r="C53" s="954"/>
      <c r="D53" s="954"/>
      <c r="E53" s="955"/>
      <c r="F53" s="200"/>
    </row>
    <row r="54" spans="1:6" ht="30" customHeight="1" thickBot="1">
      <c r="A54" s="966" t="s">
        <v>307</v>
      </c>
      <c r="B54" s="956"/>
      <c r="C54" s="956"/>
      <c r="D54" s="956"/>
      <c r="E54" s="957"/>
      <c r="F54" s="200"/>
    </row>
    <row r="55" spans="1:6" ht="15.75" thickBot="1">
      <c r="A55" s="967"/>
      <c r="B55" s="967"/>
      <c r="C55" s="967"/>
      <c r="D55" s="967"/>
      <c r="E55" s="967"/>
      <c r="F55" s="200"/>
    </row>
    <row r="56" spans="1:6" ht="15" customHeight="1">
      <c r="A56" s="961" t="s">
        <v>305</v>
      </c>
      <c r="B56" s="962"/>
      <c r="C56" s="962"/>
      <c r="D56" s="962"/>
      <c r="E56" s="963"/>
      <c r="F56" s="200"/>
    </row>
    <row r="57" spans="1:6" ht="30" customHeight="1">
      <c r="A57" s="205">
        <v>1</v>
      </c>
      <c r="B57" s="954" t="s">
        <v>308</v>
      </c>
      <c r="C57" s="954"/>
      <c r="D57" s="954"/>
      <c r="E57" s="955"/>
      <c r="F57" s="200"/>
    </row>
    <row r="58" spans="1:6" ht="30" customHeight="1">
      <c r="A58" s="205">
        <v>2</v>
      </c>
      <c r="B58" s="954" t="s">
        <v>309</v>
      </c>
      <c r="C58" s="954"/>
      <c r="D58" s="954"/>
      <c r="E58" s="955"/>
      <c r="F58" s="200"/>
    </row>
    <row r="59" spans="1:6" ht="30" customHeight="1">
      <c r="A59" s="205">
        <v>3</v>
      </c>
      <c r="B59" s="954" t="s">
        <v>310</v>
      </c>
      <c r="C59" s="954"/>
      <c r="D59" s="954"/>
      <c r="E59" s="955"/>
      <c r="F59" s="200"/>
    </row>
    <row r="60" spans="1:6" ht="60" customHeight="1">
      <c r="A60" s="205">
        <v>4</v>
      </c>
      <c r="B60" s="954" t="s">
        <v>311</v>
      </c>
      <c r="C60" s="954"/>
      <c r="D60" s="954"/>
      <c r="E60" s="955"/>
      <c r="F60" s="200"/>
    </row>
    <row r="61" spans="1:6" ht="30" customHeight="1">
      <c r="A61" s="205">
        <v>5</v>
      </c>
      <c r="B61" s="954" t="s">
        <v>312</v>
      </c>
      <c r="C61" s="954"/>
      <c r="D61" s="954"/>
      <c r="E61" s="955"/>
      <c r="F61" s="200"/>
    </row>
    <row r="62" spans="1:6" ht="30" customHeight="1">
      <c r="A62" s="205">
        <v>6</v>
      </c>
      <c r="B62" s="954" t="s">
        <v>313</v>
      </c>
      <c r="C62" s="954"/>
      <c r="D62" s="954"/>
      <c r="E62" s="955"/>
      <c r="F62" s="200"/>
    </row>
    <row r="63" spans="1:6" ht="45" customHeight="1">
      <c r="A63" s="205">
        <v>7</v>
      </c>
      <c r="B63" s="954" t="s">
        <v>314</v>
      </c>
      <c r="C63" s="954"/>
      <c r="D63" s="954"/>
      <c r="E63" s="955"/>
      <c r="F63" s="200"/>
    </row>
    <row r="64" spans="1:6" ht="60" customHeight="1">
      <c r="A64" s="205">
        <v>8</v>
      </c>
      <c r="B64" s="954" t="s">
        <v>315</v>
      </c>
      <c r="C64" s="954"/>
      <c r="D64" s="954"/>
      <c r="E64" s="955"/>
      <c r="F64" s="200"/>
    </row>
    <row r="65" spans="1:6" ht="30" customHeight="1">
      <c r="A65" s="205">
        <v>9</v>
      </c>
      <c r="B65" s="954" t="s">
        <v>316</v>
      </c>
      <c r="C65" s="954"/>
      <c r="D65" s="954"/>
      <c r="E65" s="955"/>
      <c r="F65" s="200"/>
    </row>
    <row r="66" spans="1:6" ht="30" customHeight="1">
      <c r="A66" s="206" t="s">
        <v>259</v>
      </c>
      <c r="B66" s="954" t="s">
        <v>317</v>
      </c>
      <c r="C66" s="954"/>
      <c r="D66" s="954"/>
      <c r="E66" s="955"/>
      <c r="F66" s="200"/>
    </row>
    <row r="67" spans="1:6" ht="30" customHeight="1">
      <c r="A67" s="206" t="s">
        <v>260</v>
      </c>
      <c r="B67" s="954" t="s">
        <v>318</v>
      </c>
      <c r="C67" s="954"/>
      <c r="D67" s="954"/>
      <c r="E67" s="955"/>
      <c r="F67" s="200"/>
    </row>
    <row r="68" spans="1:6" ht="45" customHeight="1">
      <c r="A68" s="205">
        <v>10</v>
      </c>
      <c r="B68" s="954" t="s">
        <v>319</v>
      </c>
      <c r="C68" s="954"/>
      <c r="D68" s="954"/>
      <c r="E68" s="955"/>
      <c r="F68" s="200"/>
    </row>
    <row r="69" spans="1:6" ht="30" customHeight="1">
      <c r="A69" s="205">
        <v>11</v>
      </c>
      <c r="B69" s="954" t="s">
        <v>320</v>
      </c>
      <c r="C69" s="954"/>
      <c r="D69" s="954"/>
      <c r="E69" s="955"/>
      <c r="F69" s="200"/>
    </row>
    <row r="70" spans="1:6" ht="30" customHeight="1">
      <c r="A70" s="205">
        <v>12</v>
      </c>
      <c r="B70" s="954" t="s">
        <v>321</v>
      </c>
      <c r="C70" s="954"/>
      <c r="D70" s="954"/>
      <c r="E70" s="955"/>
      <c r="F70" s="200"/>
    </row>
    <row r="71" spans="1:6" ht="30" customHeight="1">
      <c r="A71" s="205">
        <v>13</v>
      </c>
      <c r="B71" s="954" t="s">
        <v>322</v>
      </c>
      <c r="C71" s="954"/>
      <c r="D71" s="954"/>
      <c r="E71" s="955"/>
      <c r="F71" s="200"/>
    </row>
    <row r="72" spans="1:6" ht="30" customHeight="1">
      <c r="A72" s="205">
        <v>14</v>
      </c>
      <c r="B72" s="954" t="s">
        <v>323</v>
      </c>
      <c r="C72" s="954"/>
      <c r="D72" s="954"/>
      <c r="E72" s="955"/>
      <c r="F72" s="200"/>
    </row>
    <row r="73" spans="1:6" ht="60" customHeight="1">
      <c r="A73" s="205">
        <v>15</v>
      </c>
      <c r="B73" s="954" t="s">
        <v>324</v>
      </c>
      <c r="C73" s="954"/>
      <c r="D73" s="954"/>
      <c r="E73" s="955"/>
      <c r="F73" s="200"/>
    </row>
    <row r="74" spans="1:6" ht="30" customHeight="1">
      <c r="A74" s="205">
        <v>16</v>
      </c>
      <c r="B74" s="954" t="s">
        <v>325</v>
      </c>
      <c r="C74" s="954"/>
      <c r="D74" s="954"/>
      <c r="E74" s="955"/>
    </row>
    <row r="75" spans="1:6" ht="45" customHeight="1">
      <c r="A75" s="205">
        <v>17</v>
      </c>
      <c r="B75" s="954" t="s">
        <v>326</v>
      </c>
      <c r="C75" s="954"/>
      <c r="D75" s="954"/>
      <c r="E75" s="955"/>
    </row>
    <row r="76" spans="1:6" ht="30" customHeight="1">
      <c r="A76" s="205">
        <v>18</v>
      </c>
      <c r="B76" s="954" t="s">
        <v>327</v>
      </c>
      <c r="C76" s="954"/>
      <c r="D76" s="954"/>
      <c r="E76" s="955"/>
    </row>
    <row r="77" spans="1:6" ht="30" customHeight="1">
      <c r="A77" s="205">
        <v>19</v>
      </c>
      <c r="B77" s="954" t="s">
        <v>328</v>
      </c>
      <c r="C77" s="954"/>
      <c r="D77" s="954"/>
      <c r="E77" s="955"/>
    </row>
    <row r="78" spans="1:6" ht="75" customHeight="1">
      <c r="A78" s="206" t="s">
        <v>261</v>
      </c>
      <c r="B78" s="954" t="s">
        <v>329</v>
      </c>
      <c r="C78" s="954"/>
      <c r="D78" s="954"/>
      <c r="E78" s="955"/>
    </row>
    <row r="79" spans="1:6" ht="45" customHeight="1">
      <c r="A79" s="206" t="s">
        <v>262</v>
      </c>
      <c r="B79" s="954" t="s">
        <v>330</v>
      </c>
      <c r="C79" s="954"/>
      <c r="D79" s="954"/>
      <c r="E79" s="955"/>
    </row>
    <row r="80" spans="1:6" ht="30" customHeight="1">
      <c r="A80" s="205">
        <v>21</v>
      </c>
      <c r="B80" s="954" t="s">
        <v>331</v>
      </c>
      <c r="C80" s="954"/>
      <c r="D80" s="954"/>
      <c r="E80" s="955"/>
    </row>
    <row r="81" spans="1:5" ht="30" customHeight="1">
      <c r="A81" s="205">
        <v>22</v>
      </c>
      <c r="B81" s="954" t="s">
        <v>332</v>
      </c>
      <c r="C81" s="954"/>
      <c r="D81" s="954"/>
      <c r="E81" s="955"/>
    </row>
    <row r="82" spans="1:5" ht="30" customHeight="1">
      <c r="A82" s="205">
        <v>23</v>
      </c>
      <c r="B82" s="954" t="s">
        <v>333</v>
      </c>
      <c r="C82" s="954"/>
      <c r="D82" s="954"/>
      <c r="E82" s="955"/>
    </row>
    <row r="83" spans="1:5" ht="60" customHeight="1">
      <c r="A83" s="205">
        <v>24</v>
      </c>
      <c r="B83" s="954" t="s">
        <v>334</v>
      </c>
      <c r="C83" s="954"/>
      <c r="D83" s="954"/>
      <c r="E83" s="955"/>
    </row>
    <row r="84" spans="1:5" ht="30" customHeight="1">
      <c r="A84" s="205">
        <v>25</v>
      </c>
      <c r="B84" s="954" t="s">
        <v>335</v>
      </c>
      <c r="C84" s="954"/>
      <c r="D84" s="954"/>
      <c r="E84" s="955"/>
    </row>
    <row r="85" spans="1:5" ht="30" customHeight="1">
      <c r="A85" s="205">
        <v>26</v>
      </c>
      <c r="B85" s="954" t="s">
        <v>336</v>
      </c>
      <c r="C85" s="954"/>
      <c r="D85" s="954"/>
      <c r="E85" s="955"/>
    </row>
    <row r="86" spans="1:5" ht="30" customHeight="1">
      <c r="A86" s="205">
        <v>27</v>
      </c>
      <c r="B86" s="954" t="s">
        <v>337</v>
      </c>
      <c r="C86" s="954"/>
      <c r="D86" s="954"/>
      <c r="E86" s="955"/>
    </row>
    <row r="87" spans="1:5" ht="30" customHeight="1">
      <c r="A87" s="205">
        <v>28</v>
      </c>
      <c r="B87" s="954" t="s">
        <v>338</v>
      </c>
      <c r="C87" s="954"/>
      <c r="D87" s="954"/>
      <c r="E87" s="955"/>
    </row>
    <row r="88" spans="1:5" ht="30" customHeight="1">
      <c r="A88" s="205">
        <v>29</v>
      </c>
      <c r="B88" s="954" t="s">
        <v>339</v>
      </c>
      <c r="C88" s="954"/>
      <c r="D88" s="954"/>
      <c r="E88" s="955"/>
    </row>
    <row r="89" spans="1:5" ht="30" customHeight="1">
      <c r="A89" s="205">
        <v>30</v>
      </c>
      <c r="B89" s="954" t="s">
        <v>340</v>
      </c>
      <c r="C89" s="954"/>
      <c r="D89" s="954"/>
      <c r="E89" s="955"/>
    </row>
    <row r="90" spans="1:5" ht="60" customHeight="1">
      <c r="A90" s="205">
        <v>31</v>
      </c>
      <c r="B90" s="954" t="s">
        <v>341</v>
      </c>
      <c r="C90" s="954"/>
      <c r="D90" s="954"/>
      <c r="E90" s="955"/>
    </row>
    <row r="91" spans="1:5" ht="45" customHeight="1">
      <c r="A91" s="205">
        <v>32</v>
      </c>
      <c r="B91" s="954" t="s">
        <v>342</v>
      </c>
      <c r="C91" s="954"/>
      <c r="D91" s="954"/>
      <c r="E91" s="955"/>
    </row>
    <row r="92" spans="1:5" ht="30" customHeight="1">
      <c r="A92" s="205">
        <v>33</v>
      </c>
      <c r="B92" s="954" t="s">
        <v>343</v>
      </c>
      <c r="C92" s="954"/>
      <c r="D92" s="954"/>
      <c r="E92" s="955"/>
    </row>
    <row r="93" spans="1:5" ht="30" customHeight="1">
      <c r="A93" s="205">
        <v>34</v>
      </c>
      <c r="B93" s="954" t="s">
        <v>344</v>
      </c>
      <c r="C93" s="954"/>
      <c r="D93" s="954"/>
      <c r="E93" s="955"/>
    </row>
    <row r="94" spans="1:5" ht="45" customHeight="1">
      <c r="A94" s="205">
        <v>35</v>
      </c>
      <c r="B94" s="954" t="s">
        <v>345</v>
      </c>
      <c r="C94" s="954"/>
      <c r="D94" s="954"/>
      <c r="E94" s="955"/>
    </row>
    <row r="95" spans="1:5" ht="30" customHeight="1">
      <c r="A95" s="205">
        <v>36</v>
      </c>
      <c r="B95" s="954" t="s">
        <v>346</v>
      </c>
      <c r="C95" s="954"/>
      <c r="D95" s="954"/>
      <c r="E95" s="955"/>
    </row>
    <row r="96" spans="1:5" ht="30" customHeight="1" thickBot="1">
      <c r="A96" s="207">
        <v>37</v>
      </c>
      <c r="B96" s="956" t="s">
        <v>347</v>
      </c>
      <c r="C96" s="956"/>
      <c r="D96" s="956"/>
      <c r="E96" s="95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75" zoomScaleNormal="75" workbookViewId="0">
      <selection activeCell="P18" sqref="P18"/>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73" t="s">
        <v>727</v>
      </c>
      <c r="B1" s="1006"/>
      <c r="C1" s="1008" t="s">
        <v>258</v>
      </c>
      <c r="D1" s="971"/>
      <c r="E1" s="971"/>
      <c r="F1" s="971"/>
      <c r="G1" s="971"/>
      <c r="H1" s="971"/>
      <c r="I1" s="1009"/>
      <c r="J1" s="231"/>
    </row>
    <row r="2" spans="1:10">
      <c r="A2" s="975" t="s">
        <v>982</v>
      </c>
      <c r="B2" s="1007"/>
      <c r="C2" s="1010"/>
      <c r="D2" s="972"/>
      <c r="E2" s="972"/>
      <c r="F2" s="972"/>
      <c r="G2" s="972"/>
      <c r="H2" s="972"/>
      <c r="I2" s="1011"/>
      <c r="J2" s="231"/>
    </row>
    <row r="3" spans="1:10" ht="15.75" thickBot="1">
      <c r="A3" s="1015" t="s">
        <v>1066</v>
      </c>
      <c r="B3" s="1016"/>
      <c r="C3" s="1016"/>
      <c r="D3" s="1016"/>
      <c r="E3" s="1016"/>
      <c r="F3" s="1016"/>
      <c r="G3" s="1016"/>
      <c r="H3" s="1016"/>
      <c r="I3" s="1017"/>
    </row>
    <row r="4" spans="1:10" ht="30" customHeight="1" thickBot="1">
      <c r="A4" s="1018" t="s">
        <v>995</v>
      </c>
      <c r="B4" s="1019"/>
      <c r="C4" s="1019"/>
      <c r="D4" s="1019"/>
      <c r="E4" s="1019"/>
      <c r="F4" s="1019"/>
      <c r="G4" s="1019"/>
      <c r="H4" s="1019"/>
      <c r="I4" s="1020"/>
    </row>
    <row r="5" spans="1:10" ht="30" customHeight="1" thickBot="1">
      <c r="A5" s="838" t="s">
        <v>994</v>
      </c>
      <c r="B5" s="839"/>
      <c r="C5" s="839"/>
      <c r="D5" s="839"/>
      <c r="E5" s="839"/>
      <c r="F5" s="839"/>
      <c r="G5" s="839"/>
      <c r="H5" s="839"/>
      <c r="I5" s="1021"/>
    </row>
    <row r="6" spans="1:10" ht="15" customHeight="1" thickBot="1">
      <c r="A6" s="1012" t="s">
        <v>843</v>
      </c>
      <c r="B6" s="1013"/>
      <c r="C6" s="1013"/>
      <c r="D6" s="1013"/>
      <c r="E6" s="1013"/>
      <c r="F6" s="1013"/>
      <c r="G6" s="1014"/>
      <c r="H6" s="719">
        <f>'Část 3a'!D6</f>
        <v>42369</v>
      </c>
      <c r="I6" s="396"/>
    </row>
    <row r="7" spans="1:10" ht="45" customHeight="1">
      <c r="A7" s="1022" t="s">
        <v>611</v>
      </c>
      <c r="B7" s="1023"/>
      <c r="C7" s="1024"/>
      <c r="D7" s="691" t="s">
        <v>998</v>
      </c>
      <c r="E7" s="691" t="s">
        <v>999</v>
      </c>
      <c r="F7" s="691" t="s">
        <v>1000</v>
      </c>
      <c r="G7" s="691" t="s">
        <v>1001</v>
      </c>
      <c r="H7" s="1028" t="s">
        <v>1067</v>
      </c>
      <c r="I7" s="1030" t="s">
        <v>1068</v>
      </c>
      <c r="J7" s="231"/>
    </row>
    <row r="8" spans="1:10" ht="45" customHeight="1">
      <c r="A8" s="1025"/>
      <c r="B8" s="1026"/>
      <c r="C8" s="1027"/>
      <c r="D8" s="668" t="s">
        <v>1163</v>
      </c>
      <c r="E8" s="668" t="s">
        <v>1160</v>
      </c>
      <c r="F8" s="668" t="s">
        <v>1161</v>
      </c>
      <c r="G8" s="668" t="s">
        <v>1162</v>
      </c>
      <c r="H8" s="1029"/>
      <c r="I8" s="1031"/>
      <c r="J8" s="231"/>
    </row>
    <row r="9" spans="1:10" ht="25.5">
      <c r="A9" s="213">
        <v>1</v>
      </c>
      <c r="B9" s="954" t="s">
        <v>353</v>
      </c>
      <c r="C9" s="954"/>
      <c r="D9" s="757"/>
      <c r="E9" s="757"/>
      <c r="F9" s="757"/>
      <c r="G9" s="757"/>
      <c r="H9" s="212" t="s">
        <v>612</v>
      </c>
      <c r="I9" s="203"/>
    </row>
    <row r="10" spans="1:10" ht="30" customHeight="1">
      <c r="A10" s="213"/>
      <c r="B10" s="954" t="s">
        <v>1125</v>
      </c>
      <c r="C10" s="954"/>
      <c r="D10" s="757">
        <f>1911+88</f>
        <v>1999</v>
      </c>
      <c r="E10" s="757">
        <v>1909</v>
      </c>
      <c r="F10" s="757">
        <v>1913</v>
      </c>
      <c r="G10" s="757">
        <v>1926</v>
      </c>
      <c r="H10" s="212" t="s">
        <v>356</v>
      </c>
      <c r="I10" s="203"/>
    </row>
    <row r="11" spans="1:10" ht="30" customHeight="1">
      <c r="A11" s="213"/>
      <c r="B11" s="954" t="s">
        <v>1138</v>
      </c>
      <c r="C11" s="954"/>
      <c r="D11" s="757">
        <f>1293440+284</f>
        <v>1293724</v>
      </c>
      <c r="E11" s="757">
        <v>1093159</v>
      </c>
      <c r="F11" s="757">
        <v>963726</v>
      </c>
      <c r="G11" s="757">
        <v>863109</v>
      </c>
      <c r="H11" s="212" t="s">
        <v>356</v>
      </c>
      <c r="I11" s="203"/>
    </row>
    <row r="12" spans="1:10" ht="30" customHeight="1">
      <c r="A12" s="213"/>
      <c r="B12" s="954" t="s">
        <v>358</v>
      </c>
      <c r="C12" s="954"/>
      <c r="D12" s="757"/>
      <c r="E12" s="757"/>
      <c r="F12" s="757"/>
      <c r="G12" s="757"/>
      <c r="H12" s="212" t="s">
        <v>356</v>
      </c>
      <c r="I12" s="203"/>
    </row>
    <row r="13" spans="1:10">
      <c r="A13" s="213">
        <v>2</v>
      </c>
      <c r="B13" s="954" t="s">
        <v>359</v>
      </c>
      <c r="C13" s="954"/>
      <c r="D13" s="757">
        <v>17013</v>
      </c>
      <c r="E13" s="757">
        <v>17013</v>
      </c>
      <c r="F13" s="757">
        <v>17063</v>
      </c>
      <c r="G13" s="757">
        <v>16717</v>
      </c>
      <c r="H13" s="212" t="s">
        <v>360</v>
      </c>
      <c r="I13" s="203"/>
    </row>
    <row r="14" spans="1:10" ht="15" customHeight="1">
      <c r="A14" s="213">
        <v>3</v>
      </c>
      <c r="B14" s="954" t="s">
        <v>361</v>
      </c>
      <c r="C14" s="954"/>
      <c r="D14" s="757"/>
      <c r="E14" s="757"/>
      <c r="F14" s="757"/>
      <c r="G14" s="757"/>
      <c r="H14" s="212" t="s">
        <v>362</v>
      </c>
      <c r="I14" s="203"/>
    </row>
    <row r="15" spans="1:10">
      <c r="A15" s="213" t="s">
        <v>348</v>
      </c>
      <c r="B15" s="954" t="s">
        <v>613</v>
      </c>
      <c r="C15" s="954"/>
      <c r="D15" s="757">
        <v>24930</v>
      </c>
      <c r="E15" s="757">
        <v>24930</v>
      </c>
      <c r="F15" s="757">
        <v>24930</v>
      </c>
      <c r="G15" s="757">
        <v>13928</v>
      </c>
      <c r="H15" s="212" t="s">
        <v>362</v>
      </c>
      <c r="I15" s="203"/>
    </row>
    <row r="16" spans="1:10" ht="30" customHeight="1">
      <c r="A16" s="213">
        <v>4</v>
      </c>
      <c r="B16" s="954" t="s">
        <v>363</v>
      </c>
      <c r="C16" s="954"/>
      <c r="D16" s="757"/>
      <c r="E16" s="757"/>
      <c r="F16" s="757"/>
      <c r="G16" s="757"/>
      <c r="H16" s="212" t="s">
        <v>364</v>
      </c>
      <c r="I16" s="203"/>
    </row>
    <row r="17" spans="1:9">
      <c r="A17" s="213">
        <v>5</v>
      </c>
      <c r="B17" s="954" t="s">
        <v>365</v>
      </c>
      <c r="C17" s="954"/>
      <c r="D17" s="757"/>
      <c r="E17" s="757"/>
      <c r="F17" s="757"/>
      <c r="G17" s="757"/>
      <c r="H17" s="212" t="s">
        <v>614</v>
      </c>
      <c r="I17" s="203"/>
    </row>
    <row r="18" spans="1:9">
      <c r="A18" s="213" t="s">
        <v>349</v>
      </c>
      <c r="B18" s="954" t="s">
        <v>367</v>
      </c>
      <c r="C18" s="954"/>
      <c r="D18" s="757"/>
      <c r="E18" s="757"/>
      <c r="F18" s="757"/>
      <c r="G18" s="757"/>
      <c r="H18" s="212" t="s">
        <v>368</v>
      </c>
      <c r="I18" s="203"/>
    </row>
    <row r="19" spans="1:9">
      <c r="A19" s="213">
        <v>6</v>
      </c>
      <c r="B19" s="990" t="s">
        <v>369</v>
      </c>
      <c r="C19" s="990"/>
      <c r="D19" s="759">
        <f>SUM(D9:D18)</f>
        <v>1337666</v>
      </c>
      <c r="E19" s="759">
        <f>SUM(E9:E18)</f>
        <v>1137011</v>
      </c>
      <c r="F19" s="759">
        <f t="shared" ref="F19:G19" si="0">SUM(F9:F18)</f>
        <v>1007632</v>
      </c>
      <c r="G19" s="759">
        <f t="shared" si="0"/>
        <v>895680</v>
      </c>
      <c r="H19" s="212" t="s">
        <v>1018</v>
      </c>
      <c r="I19" s="692"/>
    </row>
    <row r="20" spans="1:9">
      <c r="A20" s="998" t="s">
        <v>371</v>
      </c>
      <c r="B20" s="999"/>
      <c r="C20" s="999"/>
      <c r="D20" s="999"/>
      <c r="E20" s="999"/>
      <c r="F20" s="999"/>
      <c r="G20" s="999"/>
      <c r="H20" s="999"/>
      <c r="I20" s="1000"/>
    </row>
    <row r="21" spans="1:9" ht="15" customHeight="1">
      <c r="A21" s="213">
        <v>7</v>
      </c>
      <c r="B21" s="994" t="s">
        <v>372</v>
      </c>
      <c r="C21" s="994"/>
      <c r="D21" s="769"/>
      <c r="E21" s="769"/>
      <c r="F21" s="769"/>
      <c r="G21" s="745"/>
      <c r="H21" s="212" t="s">
        <v>373</v>
      </c>
      <c r="I21" s="203"/>
    </row>
    <row r="22" spans="1:9">
      <c r="A22" s="213">
        <v>8</v>
      </c>
      <c r="B22" s="954" t="s">
        <v>374</v>
      </c>
      <c r="C22" s="954"/>
      <c r="D22" s="757">
        <v>-28405</v>
      </c>
      <c r="E22" s="757">
        <v>-24637</v>
      </c>
      <c r="F22" s="757">
        <v>-11497</v>
      </c>
      <c r="G22" s="757">
        <v>-12008</v>
      </c>
      <c r="H22" s="212" t="s">
        <v>375</v>
      </c>
      <c r="I22" s="203"/>
    </row>
    <row r="23" spans="1:9">
      <c r="A23" s="213">
        <v>9</v>
      </c>
      <c r="B23" s="954" t="s">
        <v>376</v>
      </c>
      <c r="C23" s="954"/>
      <c r="D23" s="756"/>
      <c r="E23" s="756"/>
      <c r="F23" s="756"/>
      <c r="G23" s="745"/>
      <c r="H23" s="212"/>
      <c r="I23" s="203"/>
    </row>
    <row r="24" spans="1:9" ht="30" customHeight="1">
      <c r="A24" s="213">
        <v>10</v>
      </c>
      <c r="B24" s="954" t="s">
        <v>377</v>
      </c>
      <c r="C24" s="954"/>
      <c r="D24" s="756"/>
      <c r="E24" s="756"/>
      <c r="F24" s="756"/>
      <c r="G24" s="745"/>
      <c r="H24" s="212" t="s">
        <v>378</v>
      </c>
      <c r="I24" s="203"/>
    </row>
    <row r="25" spans="1:9">
      <c r="A25" s="213">
        <v>11</v>
      </c>
      <c r="B25" s="954" t="s">
        <v>379</v>
      </c>
      <c r="C25" s="954"/>
      <c r="D25" s="756"/>
      <c r="E25" s="756"/>
      <c r="F25" s="756"/>
      <c r="G25" s="745"/>
      <c r="H25" s="212" t="s">
        <v>380</v>
      </c>
      <c r="I25" s="203"/>
    </row>
    <row r="26" spans="1:9" ht="30" customHeight="1">
      <c r="A26" s="213">
        <v>12</v>
      </c>
      <c r="B26" s="954" t="s">
        <v>381</v>
      </c>
      <c r="C26" s="954"/>
      <c r="D26" s="756"/>
      <c r="E26" s="756"/>
      <c r="F26" s="756"/>
      <c r="G26" s="745"/>
      <c r="H26" s="212" t="s">
        <v>382</v>
      </c>
      <c r="I26" s="203"/>
    </row>
    <row r="27" spans="1:9">
      <c r="A27" s="213">
        <v>13</v>
      </c>
      <c r="B27" s="954" t="s">
        <v>383</v>
      </c>
      <c r="C27" s="954"/>
      <c r="D27" s="756"/>
      <c r="E27" s="756"/>
      <c r="F27" s="756"/>
      <c r="G27" s="745"/>
      <c r="H27" s="661" t="s">
        <v>384</v>
      </c>
      <c r="I27" s="203"/>
    </row>
    <row r="28" spans="1:9">
      <c r="A28" s="213">
        <v>14</v>
      </c>
      <c r="B28" s="954" t="s">
        <v>385</v>
      </c>
      <c r="C28" s="954"/>
      <c r="D28" s="756"/>
      <c r="E28" s="756"/>
      <c r="F28" s="756"/>
      <c r="G28" s="745"/>
      <c r="H28" s="212" t="s">
        <v>386</v>
      </c>
      <c r="I28" s="203"/>
    </row>
    <row r="29" spans="1:9">
      <c r="A29" s="213">
        <v>15</v>
      </c>
      <c r="B29" s="954" t="s">
        <v>615</v>
      </c>
      <c r="C29" s="954"/>
      <c r="D29" s="756"/>
      <c r="E29" s="756"/>
      <c r="F29" s="756"/>
      <c r="G29" s="745"/>
      <c r="H29" s="212" t="s">
        <v>387</v>
      </c>
      <c r="I29" s="203"/>
    </row>
    <row r="30" spans="1:9" ht="30" customHeight="1">
      <c r="A30" s="213">
        <v>16</v>
      </c>
      <c r="B30" s="954" t="s">
        <v>388</v>
      </c>
      <c r="C30" s="954"/>
      <c r="D30" s="756"/>
      <c r="E30" s="756"/>
      <c r="F30" s="756"/>
      <c r="G30" s="745"/>
      <c r="H30" s="212" t="s">
        <v>389</v>
      </c>
      <c r="I30" s="203"/>
    </row>
    <row r="31" spans="1:9" ht="30" customHeight="1">
      <c r="A31" s="213">
        <v>17</v>
      </c>
      <c r="B31" s="954" t="s">
        <v>616</v>
      </c>
      <c r="C31" s="954"/>
      <c r="D31" s="756"/>
      <c r="E31" s="756"/>
      <c r="F31" s="756"/>
      <c r="G31" s="745"/>
      <c r="H31" s="212" t="s">
        <v>391</v>
      </c>
      <c r="I31" s="203"/>
    </row>
    <row r="32" spans="1:9" ht="25.5">
      <c r="A32" s="213">
        <v>18</v>
      </c>
      <c r="B32" s="954" t="s">
        <v>617</v>
      </c>
      <c r="C32" s="954"/>
      <c r="D32" s="756"/>
      <c r="E32" s="756"/>
      <c r="F32" s="756"/>
      <c r="G32" s="745"/>
      <c r="H32" s="212" t="s">
        <v>393</v>
      </c>
      <c r="I32" s="203"/>
    </row>
    <row r="33" spans="1:9" ht="38.25">
      <c r="A33" s="213">
        <v>19</v>
      </c>
      <c r="B33" s="954" t="s">
        <v>394</v>
      </c>
      <c r="C33" s="954"/>
      <c r="D33" s="756"/>
      <c r="E33" s="756"/>
      <c r="F33" s="756"/>
      <c r="G33" s="745"/>
      <c r="H33" s="212" t="s">
        <v>395</v>
      </c>
      <c r="I33" s="203"/>
    </row>
    <row r="34" spans="1:9">
      <c r="A34" s="213">
        <v>20</v>
      </c>
      <c r="B34" s="954" t="s">
        <v>376</v>
      </c>
      <c r="C34" s="954"/>
      <c r="D34" s="756"/>
      <c r="E34" s="756"/>
      <c r="F34" s="756"/>
      <c r="G34" s="745"/>
      <c r="H34" s="212"/>
      <c r="I34" s="203"/>
    </row>
    <row r="35" spans="1:9" ht="30" customHeight="1">
      <c r="A35" s="213" t="s">
        <v>261</v>
      </c>
      <c r="B35" s="954" t="s">
        <v>396</v>
      </c>
      <c r="C35" s="954"/>
      <c r="D35" s="756"/>
      <c r="E35" s="756"/>
      <c r="F35" s="756"/>
      <c r="G35" s="745"/>
      <c r="H35" s="212" t="s">
        <v>397</v>
      </c>
      <c r="I35" s="203"/>
    </row>
    <row r="36" spans="1:9" ht="25.5">
      <c r="A36" s="213" t="s">
        <v>262</v>
      </c>
      <c r="B36" s="954" t="s">
        <v>398</v>
      </c>
      <c r="C36" s="954"/>
      <c r="D36" s="756"/>
      <c r="E36" s="756"/>
      <c r="F36" s="756"/>
      <c r="G36" s="745"/>
      <c r="H36" s="212" t="s">
        <v>399</v>
      </c>
      <c r="I36" s="203"/>
    </row>
    <row r="37" spans="1:9" ht="38.25">
      <c r="A37" s="213" t="s">
        <v>350</v>
      </c>
      <c r="B37" s="954" t="s">
        <v>400</v>
      </c>
      <c r="C37" s="954"/>
      <c r="D37" s="756"/>
      <c r="E37" s="756"/>
      <c r="F37" s="756"/>
      <c r="G37" s="745"/>
      <c r="H37" s="212" t="s">
        <v>618</v>
      </c>
      <c r="I37" s="203"/>
    </row>
    <row r="38" spans="1:9" ht="25.5">
      <c r="A38" s="213" t="s">
        <v>351</v>
      </c>
      <c r="B38" s="954" t="s">
        <v>402</v>
      </c>
      <c r="C38" s="954"/>
      <c r="D38" s="756"/>
      <c r="E38" s="756"/>
      <c r="F38" s="756"/>
      <c r="G38" s="745"/>
      <c r="H38" s="212" t="s">
        <v>403</v>
      </c>
      <c r="I38" s="203"/>
    </row>
    <row r="39" spans="1:9" ht="25.5">
      <c r="A39" s="213">
        <v>21</v>
      </c>
      <c r="B39" s="954" t="s">
        <v>619</v>
      </c>
      <c r="C39" s="954"/>
      <c r="D39" s="756"/>
      <c r="E39" s="756"/>
      <c r="F39" s="756"/>
      <c r="G39" s="745"/>
      <c r="H39" s="212" t="s">
        <v>405</v>
      </c>
      <c r="I39" s="203"/>
    </row>
    <row r="40" spans="1:9">
      <c r="A40" s="213">
        <v>22</v>
      </c>
      <c r="B40" s="954" t="s">
        <v>406</v>
      </c>
      <c r="C40" s="954"/>
      <c r="D40" s="756"/>
      <c r="E40" s="756"/>
      <c r="F40" s="756"/>
      <c r="G40" s="745"/>
      <c r="H40" s="212" t="s">
        <v>407</v>
      </c>
      <c r="I40" s="203"/>
    </row>
    <row r="41" spans="1:9" ht="25.5">
      <c r="A41" s="213">
        <v>23</v>
      </c>
      <c r="B41" s="1005" t="s">
        <v>408</v>
      </c>
      <c r="C41" s="1005"/>
      <c r="D41" s="770"/>
      <c r="E41" s="770"/>
      <c r="F41" s="770"/>
      <c r="G41" s="745"/>
      <c r="H41" s="212" t="s">
        <v>409</v>
      </c>
      <c r="I41" s="203"/>
    </row>
    <row r="42" spans="1:9">
      <c r="A42" s="213">
        <v>24</v>
      </c>
      <c r="B42" s="954" t="s">
        <v>376</v>
      </c>
      <c r="C42" s="954"/>
      <c r="D42" s="756"/>
      <c r="E42" s="756"/>
      <c r="F42" s="756"/>
      <c r="G42" s="745"/>
      <c r="H42" s="212"/>
      <c r="I42" s="203"/>
    </row>
    <row r="43" spans="1:9" ht="25.5" customHeight="1">
      <c r="A43" s="213">
        <v>25</v>
      </c>
      <c r="B43" s="977" t="s">
        <v>410</v>
      </c>
      <c r="C43" s="979"/>
      <c r="D43" s="756"/>
      <c r="E43" s="756"/>
      <c r="F43" s="756"/>
      <c r="G43" s="745"/>
      <c r="H43" s="212" t="s">
        <v>405</v>
      </c>
      <c r="I43" s="203"/>
    </row>
    <row r="44" spans="1:9">
      <c r="A44" s="213" t="s">
        <v>411</v>
      </c>
      <c r="B44" s="954" t="s">
        <v>413</v>
      </c>
      <c r="C44" s="954"/>
      <c r="D44" s="756"/>
      <c r="E44" s="756"/>
      <c r="F44" s="756"/>
      <c r="G44" s="745"/>
      <c r="H44" s="212" t="s">
        <v>414</v>
      </c>
      <c r="I44" s="203"/>
    </row>
    <row r="45" spans="1:9">
      <c r="A45" s="213" t="s">
        <v>412</v>
      </c>
      <c r="B45" s="954" t="s">
        <v>415</v>
      </c>
      <c r="C45" s="954"/>
      <c r="D45" s="756"/>
      <c r="E45" s="756"/>
      <c r="F45" s="756"/>
      <c r="G45" s="745"/>
      <c r="H45" s="212" t="s">
        <v>416</v>
      </c>
      <c r="I45" s="203"/>
    </row>
    <row r="46" spans="1:9" ht="30" customHeight="1">
      <c r="A46" s="205">
        <v>26</v>
      </c>
      <c r="B46" s="954" t="s">
        <v>620</v>
      </c>
      <c r="C46" s="954"/>
      <c r="D46" s="756"/>
      <c r="E46" s="756"/>
      <c r="F46" s="756"/>
      <c r="G46" s="745"/>
      <c r="H46" s="131"/>
      <c r="I46" s="203"/>
    </row>
    <row r="47" spans="1:9" ht="30" customHeight="1">
      <c r="A47" s="205" t="s">
        <v>600</v>
      </c>
      <c r="B47" s="954" t="s">
        <v>621</v>
      </c>
      <c r="C47" s="954"/>
      <c r="D47" s="756"/>
      <c r="E47" s="756"/>
      <c r="F47" s="756"/>
      <c r="G47" s="745"/>
      <c r="H47" s="212"/>
      <c r="I47" s="203"/>
    </row>
    <row r="48" spans="1:9" ht="30" customHeight="1">
      <c r="A48" s="205"/>
      <c r="B48" s="954" t="s">
        <v>622</v>
      </c>
      <c r="C48" s="954"/>
      <c r="D48" s="756"/>
      <c r="E48" s="756"/>
      <c r="F48" s="756"/>
      <c r="G48" s="745"/>
      <c r="H48" s="212" t="s">
        <v>623</v>
      </c>
      <c r="I48" s="203"/>
    </row>
    <row r="49" spans="1:9" ht="30" customHeight="1">
      <c r="A49" s="205"/>
      <c r="B49" s="954" t="s">
        <v>625</v>
      </c>
      <c r="C49" s="954"/>
      <c r="D49" s="756"/>
      <c r="E49" s="756"/>
      <c r="F49" s="756"/>
      <c r="G49" s="745"/>
      <c r="H49" s="212" t="s">
        <v>623</v>
      </c>
      <c r="I49" s="203"/>
    </row>
    <row r="50" spans="1:9" ht="30" customHeight="1">
      <c r="A50" s="205"/>
      <c r="B50" s="954" t="s">
        <v>626</v>
      </c>
      <c r="C50" s="954"/>
      <c r="D50" s="756"/>
      <c r="E50" s="756"/>
      <c r="F50" s="756"/>
      <c r="G50" s="745"/>
      <c r="H50" s="212" t="s">
        <v>624</v>
      </c>
      <c r="I50" s="203"/>
    </row>
    <row r="51" spans="1:9" ht="30" customHeight="1">
      <c r="A51" s="205"/>
      <c r="B51" s="954" t="s">
        <v>627</v>
      </c>
      <c r="C51" s="954"/>
      <c r="D51" s="756"/>
      <c r="E51" s="756"/>
      <c r="F51" s="756"/>
      <c r="G51" s="745"/>
      <c r="H51" s="212" t="s">
        <v>624</v>
      </c>
      <c r="I51" s="203"/>
    </row>
    <row r="52" spans="1:9" ht="30" customHeight="1">
      <c r="A52" s="205" t="s">
        <v>601</v>
      </c>
      <c r="B52" s="954" t="s">
        <v>1027</v>
      </c>
      <c r="C52" s="954"/>
      <c r="D52" s="756"/>
      <c r="E52" s="756"/>
      <c r="F52" s="756"/>
      <c r="G52" s="745"/>
      <c r="H52" s="212" t="s">
        <v>628</v>
      </c>
      <c r="I52" s="203"/>
    </row>
    <row r="53" spans="1:9" ht="30" customHeight="1">
      <c r="A53" s="205"/>
      <c r="B53" s="954" t="s">
        <v>1026</v>
      </c>
      <c r="C53" s="954"/>
      <c r="D53" s="756"/>
      <c r="E53" s="756"/>
      <c r="F53" s="756"/>
      <c r="G53" s="745"/>
      <c r="H53" s="212" t="s">
        <v>628</v>
      </c>
      <c r="I53" s="203"/>
    </row>
    <row r="54" spans="1:9" ht="30" customHeight="1">
      <c r="A54" s="213">
        <v>27</v>
      </c>
      <c r="B54" s="954" t="s">
        <v>417</v>
      </c>
      <c r="C54" s="954"/>
      <c r="D54" s="756"/>
      <c r="E54" s="756"/>
      <c r="F54" s="756"/>
      <c r="G54" s="745"/>
      <c r="H54" s="212" t="s">
        <v>418</v>
      </c>
      <c r="I54" s="203"/>
    </row>
    <row r="55" spans="1:9" ht="25.5">
      <c r="A55" s="213">
        <v>28</v>
      </c>
      <c r="B55" s="990" t="s">
        <v>419</v>
      </c>
      <c r="C55" s="990"/>
      <c r="D55" s="759">
        <f>D22</f>
        <v>-28405</v>
      </c>
      <c r="E55" s="759">
        <f>E22</f>
        <v>-24637</v>
      </c>
      <c r="F55" s="759">
        <f t="shared" ref="F55:G55" si="1">F22</f>
        <v>-11497</v>
      </c>
      <c r="G55" s="759">
        <f t="shared" si="1"/>
        <v>-12008</v>
      </c>
      <c r="H55" s="212" t="s">
        <v>420</v>
      </c>
      <c r="I55" s="692"/>
    </row>
    <row r="56" spans="1:9">
      <c r="A56" s="213">
        <v>29</v>
      </c>
      <c r="B56" s="990" t="s">
        <v>421</v>
      </c>
      <c r="C56" s="990"/>
      <c r="D56" s="759">
        <f>D55+D19</f>
        <v>1309261</v>
      </c>
      <c r="E56" s="759">
        <f>E55+E19</f>
        <v>1112374</v>
      </c>
      <c r="F56" s="759">
        <f t="shared" ref="F56:G56" si="2">F55+F19</f>
        <v>996135</v>
      </c>
      <c r="G56" s="759">
        <f t="shared" si="2"/>
        <v>883672</v>
      </c>
      <c r="H56" s="212" t="s">
        <v>422</v>
      </c>
      <c r="I56" s="692"/>
    </row>
    <row r="57" spans="1:9">
      <c r="A57" s="998" t="s">
        <v>423</v>
      </c>
      <c r="B57" s="999"/>
      <c r="C57" s="999"/>
      <c r="D57" s="999"/>
      <c r="E57" s="999"/>
      <c r="F57" s="999"/>
      <c r="G57" s="999"/>
      <c r="H57" s="999"/>
      <c r="I57" s="1000"/>
    </row>
    <row r="58" spans="1:9">
      <c r="A58" s="213">
        <v>30</v>
      </c>
      <c r="B58" s="954" t="s">
        <v>353</v>
      </c>
      <c r="C58" s="954"/>
      <c r="D58" s="661"/>
      <c r="E58" s="661"/>
      <c r="F58" s="661"/>
      <c r="G58" s="212"/>
      <c r="H58" s="212" t="s">
        <v>424</v>
      </c>
      <c r="I58" s="203"/>
    </row>
    <row r="59" spans="1:9">
      <c r="A59" s="205">
        <v>31</v>
      </c>
      <c r="B59" s="954" t="s">
        <v>425</v>
      </c>
      <c r="C59" s="954"/>
      <c r="D59" s="661"/>
      <c r="E59" s="661"/>
      <c r="F59" s="661"/>
      <c r="G59" s="212"/>
      <c r="H59" s="212"/>
      <c r="I59" s="203"/>
    </row>
    <row r="60" spans="1:9">
      <c r="A60" s="213">
        <v>32</v>
      </c>
      <c r="B60" s="1005" t="s">
        <v>426</v>
      </c>
      <c r="C60" s="1005"/>
      <c r="D60" s="667"/>
      <c r="E60" s="667"/>
      <c r="F60" s="667"/>
      <c r="G60" s="212"/>
      <c r="H60" s="212"/>
      <c r="I60" s="203"/>
    </row>
    <row r="61" spans="1:9" ht="30" customHeight="1">
      <c r="A61" s="213">
        <v>33</v>
      </c>
      <c r="B61" s="954" t="s">
        <v>427</v>
      </c>
      <c r="C61" s="954"/>
      <c r="D61" s="661"/>
      <c r="E61" s="661"/>
      <c r="F61" s="661"/>
      <c r="G61" s="212"/>
      <c r="H61" s="212" t="s">
        <v>428</v>
      </c>
      <c r="I61" s="203"/>
    </row>
    <row r="62" spans="1:9" ht="30" customHeight="1">
      <c r="A62" s="213"/>
      <c r="B62" s="954" t="s">
        <v>1028</v>
      </c>
      <c r="C62" s="954"/>
      <c r="D62" s="661"/>
      <c r="E62" s="661"/>
      <c r="F62" s="661"/>
      <c r="G62" s="212"/>
      <c r="H62" s="212" t="s">
        <v>428</v>
      </c>
      <c r="I62" s="203"/>
    </row>
    <row r="63" spans="1:9" ht="30" customHeight="1">
      <c r="A63" s="213">
        <v>34</v>
      </c>
      <c r="B63" s="954" t="s">
        <v>429</v>
      </c>
      <c r="C63" s="954"/>
      <c r="D63" s="661"/>
      <c r="E63" s="661"/>
      <c r="F63" s="661"/>
      <c r="G63" s="212"/>
      <c r="H63" s="212" t="s">
        <v>430</v>
      </c>
      <c r="I63" s="203"/>
    </row>
    <row r="64" spans="1:9">
      <c r="A64" s="213">
        <v>35</v>
      </c>
      <c r="B64" s="954" t="s">
        <v>431</v>
      </c>
      <c r="C64" s="954"/>
      <c r="D64" s="661"/>
      <c r="E64" s="661"/>
      <c r="F64" s="661"/>
      <c r="G64" s="212"/>
      <c r="H64" s="212" t="s">
        <v>428</v>
      </c>
      <c r="I64" s="203"/>
    </row>
    <row r="65" spans="1:9">
      <c r="A65" s="213">
        <v>36</v>
      </c>
      <c r="B65" s="990" t="s">
        <v>432</v>
      </c>
      <c r="C65" s="990"/>
      <c r="D65" s="721"/>
      <c r="E65" s="721"/>
      <c r="F65" s="721"/>
      <c r="G65" s="721"/>
      <c r="H65" s="212" t="s">
        <v>433</v>
      </c>
      <c r="I65" s="203"/>
    </row>
    <row r="66" spans="1:9">
      <c r="A66" s="998" t="s">
        <v>630</v>
      </c>
      <c r="B66" s="999"/>
      <c r="C66" s="999"/>
      <c r="D66" s="999"/>
      <c r="E66" s="999"/>
      <c r="F66" s="999"/>
      <c r="G66" s="999"/>
      <c r="H66" s="999"/>
      <c r="I66" s="1000"/>
    </row>
    <row r="67" spans="1:9" ht="25.5">
      <c r="A67" s="213">
        <v>37</v>
      </c>
      <c r="B67" s="954" t="s">
        <v>434</v>
      </c>
      <c r="C67" s="954"/>
      <c r="D67" s="661"/>
      <c r="E67" s="661"/>
      <c r="F67" s="661"/>
      <c r="G67" s="212"/>
      <c r="H67" s="212" t="s">
        <v>435</v>
      </c>
      <c r="I67" s="203"/>
    </row>
    <row r="68" spans="1:9" ht="36" customHeight="1">
      <c r="A68" s="213">
        <v>38</v>
      </c>
      <c r="B68" s="977" t="s">
        <v>631</v>
      </c>
      <c r="C68" s="979"/>
      <c r="D68" s="661"/>
      <c r="E68" s="661"/>
      <c r="F68" s="661"/>
      <c r="G68" s="212"/>
      <c r="H68" s="212" t="s">
        <v>437</v>
      </c>
      <c r="I68" s="203"/>
    </row>
    <row r="69" spans="1:9" ht="45" customHeight="1">
      <c r="A69" s="213">
        <v>39</v>
      </c>
      <c r="B69" s="954" t="s">
        <v>1019</v>
      </c>
      <c r="C69" s="954"/>
      <c r="D69" s="661"/>
      <c r="E69" s="661"/>
      <c r="F69" s="661"/>
      <c r="G69" s="212"/>
      <c r="H69" s="212" t="s">
        <v>1020</v>
      </c>
      <c r="I69" s="203"/>
    </row>
    <row r="70" spans="1:9" ht="30" customHeight="1">
      <c r="A70" s="213">
        <v>40</v>
      </c>
      <c r="B70" s="954" t="s">
        <v>1021</v>
      </c>
      <c r="C70" s="954"/>
      <c r="D70" s="661"/>
      <c r="E70" s="661"/>
      <c r="F70" s="661"/>
      <c r="G70" s="212"/>
      <c r="H70" s="212" t="s">
        <v>441</v>
      </c>
      <c r="I70" s="203"/>
    </row>
    <row r="71" spans="1:9" ht="45" customHeight="1">
      <c r="A71" s="213">
        <v>41</v>
      </c>
      <c r="B71" s="954" t="s">
        <v>1029</v>
      </c>
      <c r="C71" s="954"/>
      <c r="D71" s="661"/>
      <c r="E71" s="661"/>
      <c r="F71" s="661"/>
      <c r="G71" s="212"/>
      <c r="H71" s="212"/>
      <c r="I71" s="203"/>
    </row>
    <row r="72" spans="1:9" ht="66.75" customHeight="1">
      <c r="A72" s="213" t="s">
        <v>602</v>
      </c>
      <c r="B72" s="954" t="s">
        <v>632</v>
      </c>
      <c r="C72" s="954"/>
      <c r="D72" s="661"/>
      <c r="E72" s="661"/>
      <c r="F72" s="661"/>
      <c r="G72" s="212"/>
      <c r="H72" s="212" t="s">
        <v>633</v>
      </c>
      <c r="I72" s="203"/>
    </row>
    <row r="73" spans="1:9" ht="45" customHeight="1">
      <c r="A73" s="10"/>
      <c r="B73" s="954" t="s">
        <v>634</v>
      </c>
      <c r="C73" s="954"/>
      <c r="D73" s="661"/>
      <c r="E73" s="661"/>
      <c r="F73" s="661"/>
      <c r="G73" s="212"/>
      <c r="H73" s="212"/>
      <c r="I73" s="203"/>
    </row>
    <row r="74" spans="1:9" ht="45" customHeight="1">
      <c r="A74" s="213" t="s">
        <v>603</v>
      </c>
      <c r="B74" s="954" t="s">
        <v>635</v>
      </c>
      <c r="C74" s="954"/>
      <c r="D74" s="661"/>
      <c r="E74" s="661"/>
      <c r="F74" s="661"/>
      <c r="G74" s="212"/>
      <c r="H74" s="212" t="s">
        <v>636</v>
      </c>
      <c r="I74" s="203"/>
    </row>
    <row r="75" spans="1:9" ht="45" customHeight="1">
      <c r="A75" s="10"/>
      <c r="B75" s="954" t="s">
        <v>637</v>
      </c>
      <c r="C75" s="954"/>
      <c r="D75" s="661"/>
      <c r="E75" s="661"/>
      <c r="F75" s="661"/>
      <c r="G75" s="212"/>
      <c r="H75" s="212"/>
      <c r="I75" s="203"/>
    </row>
    <row r="76" spans="1:9" ht="45" customHeight="1">
      <c r="A76" s="213" t="s">
        <v>604</v>
      </c>
      <c r="B76" s="954" t="s">
        <v>638</v>
      </c>
      <c r="C76" s="954"/>
      <c r="D76" s="661"/>
      <c r="E76" s="661"/>
      <c r="F76" s="661"/>
      <c r="G76" s="212"/>
      <c r="H76" s="212" t="s">
        <v>639</v>
      </c>
      <c r="I76" s="203"/>
    </row>
    <row r="77" spans="1:9" ht="45" customHeight="1">
      <c r="A77" s="213"/>
      <c r="B77" s="954" t="s">
        <v>640</v>
      </c>
      <c r="C77" s="954"/>
      <c r="D77" s="661"/>
      <c r="E77" s="661"/>
      <c r="F77" s="661"/>
      <c r="G77" s="212"/>
      <c r="H77" s="212" t="s">
        <v>623</v>
      </c>
      <c r="I77" s="203"/>
    </row>
    <row r="78" spans="1:9" ht="45" customHeight="1">
      <c r="A78" s="213"/>
      <c r="B78" s="954" t="s">
        <v>641</v>
      </c>
      <c r="C78" s="954"/>
      <c r="D78" s="661"/>
      <c r="E78" s="661"/>
      <c r="F78" s="661"/>
      <c r="G78" s="212"/>
      <c r="H78" s="212" t="s">
        <v>624</v>
      </c>
      <c r="I78" s="203"/>
    </row>
    <row r="79" spans="1:9" ht="15" customHeight="1">
      <c r="A79" s="213"/>
      <c r="B79" s="954" t="s">
        <v>629</v>
      </c>
      <c r="C79" s="954"/>
      <c r="D79" s="661"/>
      <c r="E79" s="661"/>
      <c r="F79" s="661"/>
      <c r="G79" s="212"/>
      <c r="H79" s="212" t="s">
        <v>628</v>
      </c>
      <c r="I79" s="693"/>
    </row>
    <row r="80" spans="1:9">
      <c r="A80" s="213">
        <v>43</v>
      </c>
      <c r="B80" s="990" t="s">
        <v>444</v>
      </c>
      <c r="C80" s="990"/>
      <c r="D80" s="721"/>
      <c r="E80" s="721"/>
      <c r="F80" s="721"/>
      <c r="G80" s="721"/>
      <c r="H80" s="212" t="s">
        <v>445</v>
      </c>
      <c r="I80" s="692"/>
    </row>
    <row r="81" spans="1:9">
      <c r="A81" s="213">
        <v>44</v>
      </c>
      <c r="B81" s="990" t="s">
        <v>446</v>
      </c>
      <c r="C81" s="990"/>
      <c r="D81" s="721"/>
      <c r="E81" s="721"/>
      <c r="F81" s="721"/>
      <c r="G81" s="721"/>
      <c r="H81" s="212" t="s">
        <v>447</v>
      </c>
      <c r="I81" s="692"/>
    </row>
    <row r="82" spans="1:9">
      <c r="A82" s="213">
        <v>45</v>
      </c>
      <c r="B82" s="990" t="s">
        <v>448</v>
      </c>
      <c r="C82" s="990"/>
      <c r="D82" s="718"/>
      <c r="E82" s="718"/>
      <c r="F82" s="718"/>
      <c r="G82" s="718"/>
      <c r="H82" s="212" t="s">
        <v>449</v>
      </c>
      <c r="I82" s="692"/>
    </row>
    <row r="83" spans="1:9">
      <c r="A83" s="998" t="s">
        <v>450</v>
      </c>
      <c r="B83" s="999"/>
      <c r="C83" s="999"/>
      <c r="D83" s="999"/>
      <c r="E83" s="999"/>
      <c r="F83" s="999"/>
      <c r="G83" s="999"/>
      <c r="H83" s="999"/>
      <c r="I83" s="1000"/>
    </row>
    <row r="84" spans="1:9">
      <c r="A84" s="205">
        <v>46</v>
      </c>
      <c r="B84" s="954" t="s">
        <v>353</v>
      </c>
      <c r="C84" s="954"/>
      <c r="D84" s="757">
        <v>19664</v>
      </c>
      <c r="E84" s="757">
        <v>144955</v>
      </c>
      <c r="F84" s="757">
        <v>206231</v>
      </c>
      <c r="G84" s="757">
        <v>220889</v>
      </c>
      <c r="H84" s="212" t="s">
        <v>451</v>
      </c>
      <c r="I84" s="203"/>
    </row>
    <row r="85" spans="1:9" ht="30" customHeight="1">
      <c r="A85" s="205">
        <v>47</v>
      </c>
      <c r="B85" s="954" t="s">
        <v>452</v>
      </c>
      <c r="C85" s="954"/>
      <c r="D85" s="757"/>
      <c r="E85" s="757"/>
      <c r="F85" s="757"/>
      <c r="G85" s="757"/>
      <c r="H85" s="212" t="s">
        <v>453</v>
      </c>
      <c r="I85" s="203"/>
    </row>
    <row r="86" spans="1:9" ht="45" customHeight="1">
      <c r="A86" s="205">
        <v>48</v>
      </c>
      <c r="B86" s="954" t="s">
        <v>642</v>
      </c>
      <c r="C86" s="954"/>
      <c r="D86" s="757"/>
      <c r="E86" s="757"/>
      <c r="F86" s="757"/>
      <c r="G86" s="757"/>
      <c r="H86" s="212" t="s">
        <v>455</v>
      </c>
      <c r="I86" s="203"/>
    </row>
    <row r="87" spans="1:9">
      <c r="A87" s="205">
        <v>49</v>
      </c>
      <c r="B87" s="954" t="s">
        <v>431</v>
      </c>
      <c r="C87" s="954"/>
      <c r="D87" s="757"/>
      <c r="E87" s="757"/>
      <c r="F87" s="757"/>
      <c r="G87" s="757"/>
      <c r="H87" s="212" t="s">
        <v>453</v>
      </c>
      <c r="I87" s="203"/>
    </row>
    <row r="88" spans="1:9">
      <c r="A88" s="205">
        <v>50</v>
      </c>
      <c r="B88" s="954" t="s">
        <v>456</v>
      </c>
      <c r="C88" s="954"/>
      <c r="D88" s="757"/>
      <c r="E88" s="757"/>
      <c r="F88" s="757"/>
      <c r="G88" s="757"/>
      <c r="H88" s="212" t="s">
        <v>457</v>
      </c>
      <c r="I88" s="203"/>
    </row>
    <row r="89" spans="1:9">
      <c r="A89" s="205">
        <v>51</v>
      </c>
      <c r="B89" s="990" t="s">
        <v>458</v>
      </c>
      <c r="C89" s="990"/>
      <c r="D89" s="759">
        <f>D84</f>
        <v>19664</v>
      </c>
      <c r="E89" s="759">
        <f>E84</f>
        <v>144955</v>
      </c>
      <c r="F89" s="759">
        <f t="shared" ref="F89:G89" si="3">F84</f>
        <v>206231</v>
      </c>
      <c r="G89" s="759">
        <f t="shared" si="3"/>
        <v>220889</v>
      </c>
      <c r="H89" s="212"/>
      <c r="I89" s="692"/>
    </row>
    <row r="90" spans="1:9">
      <c r="A90" s="1002" t="s">
        <v>459</v>
      </c>
      <c r="B90" s="1003"/>
      <c r="C90" s="1003"/>
      <c r="D90" s="1003"/>
      <c r="E90" s="1003"/>
      <c r="F90" s="1003"/>
      <c r="G90" s="1003"/>
      <c r="H90" s="1003"/>
      <c r="I90" s="1004"/>
    </row>
    <row r="91" spans="1:9" ht="25.5">
      <c r="A91" s="205">
        <v>52</v>
      </c>
      <c r="B91" s="977" t="s">
        <v>460</v>
      </c>
      <c r="C91" s="979"/>
      <c r="D91" s="662"/>
      <c r="E91" s="662"/>
      <c r="F91" s="662"/>
      <c r="G91" s="212"/>
      <c r="H91" s="212" t="s">
        <v>461</v>
      </c>
      <c r="I91" s="203"/>
    </row>
    <row r="92" spans="1:9" ht="30" customHeight="1">
      <c r="A92" s="205">
        <v>53</v>
      </c>
      <c r="B92" s="977" t="s">
        <v>462</v>
      </c>
      <c r="C92" s="979"/>
      <c r="D92" s="662"/>
      <c r="E92" s="662"/>
      <c r="F92" s="662"/>
      <c r="G92" s="212"/>
      <c r="H92" s="212" t="s">
        <v>463</v>
      </c>
      <c r="I92" s="203"/>
    </row>
    <row r="93" spans="1:9" ht="45" customHeight="1">
      <c r="A93" s="205">
        <v>54</v>
      </c>
      <c r="B93" s="1034" t="s">
        <v>464</v>
      </c>
      <c r="C93" s="1035"/>
      <c r="D93" s="666"/>
      <c r="E93" s="666"/>
      <c r="F93" s="666"/>
      <c r="G93" s="212"/>
      <c r="H93" s="212" t="s">
        <v>465</v>
      </c>
      <c r="I93" s="203"/>
    </row>
    <row r="94" spans="1:9" ht="45" customHeight="1">
      <c r="A94" s="213" t="s">
        <v>605</v>
      </c>
      <c r="B94" s="977" t="s">
        <v>643</v>
      </c>
      <c r="C94" s="979"/>
      <c r="D94" s="662"/>
      <c r="E94" s="662"/>
      <c r="F94" s="662"/>
      <c r="G94" s="212"/>
      <c r="H94" s="212"/>
      <c r="I94" s="203"/>
    </row>
    <row r="95" spans="1:9" ht="45" customHeight="1">
      <c r="A95" s="213" t="s">
        <v>606</v>
      </c>
      <c r="B95" s="977" t="s">
        <v>644</v>
      </c>
      <c r="C95" s="979"/>
      <c r="D95" s="662"/>
      <c r="E95" s="662"/>
      <c r="F95" s="662"/>
      <c r="G95" s="212"/>
      <c r="H95" s="212"/>
      <c r="I95" s="203"/>
    </row>
    <row r="96" spans="1:9" ht="30" customHeight="1">
      <c r="A96" s="205">
        <v>55</v>
      </c>
      <c r="B96" s="977" t="s">
        <v>1022</v>
      </c>
      <c r="C96" s="979"/>
      <c r="D96" s="662"/>
      <c r="E96" s="662"/>
      <c r="F96" s="662"/>
      <c r="G96" s="212"/>
      <c r="H96" s="212" t="s">
        <v>467</v>
      </c>
      <c r="I96" s="203"/>
    </row>
    <row r="97" spans="1:9" ht="45" customHeight="1">
      <c r="A97" s="205">
        <v>56</v>
      </c>
      <c r="B97" s="977" t="s">
        <v>645</v>
      </c>
      <c r="C97" s="979"/>
      <c r="D97" s="662"/>
      <c r="E97" s="662"/>
      <c r="F97" s="662"/>
      <c r="G97" s="212"/>
      <c r="H97" s="212"/>
      <c r="I97" s="203"/>
    </row>
    <row r="98" spans="1:9" ht="45" customHeight="1">
      <c r="A98" s="213" t="s">
        <v>607</v>
      </c>
      <c r="B98" s="977" t="s">
        <v>646</v>
      </c>
      <c r="C98" s="979"/>
      <c r="D98" s="662"/>
      <c r="E98" s="662"/>
      <c r="F98" s="662"/>
      <c r="G98" s="212"/>
      <c r="H98" s="212" t="s">
        <v>633</v>
      </c>
      <c r="I98" s="203"/>
    </row>
    <row r="99" spans="1:9" ht="30" customHeight="1">
      <c r="A99" s="213"/>
      <c r="B99" s="977" t="s">
        <v>634</v>
      </c>
      <c r="C99" s="979"/>
      <c r="D99" s="662"/>
      <c r="E99" s="662"/>
      <c r="F99" s="662"/>
      <c r="G99" s="212"/>
      <c r="H99" s="212"/>
      <c r="I99" s="203"/>
    </row>
    <row r="100" spans="1:9" ht="45" customHeight="1">
      <c r="A100" s="213" t="s">
        <v>608</v>
      </c>
      <c r="B100" s="977" t="s">
        <v>647</v>
      </c>
      <c r="C100" s="979"/>
      <c r="D100" s="662"/>
      <c r="E100" s="662"/>
      <c r="F100" s="662"/>
      <c r="G100" s="212"/>
      <c r="H100" s="212" t="s">
        <v>648</v>
      </c>
      <c r="I100" s="203"/>
    </row>
    <row r="101" spans="1:9" ht="30" customHeight="1">
      <c r="A101" s="213"/>
      <c r="B101" s="977" t="s">
        <v>649</v>
      </c>
      <c r="C101" s="979"/>
      <c r="D101" s="662"/>
      <c r="E101" s="662"/>
      <c r="F101" s="662"/>
      <c r="G101" s="212"/>
      <c r="H101" s="212"/>
      <c r="I101" s="203"/>
    </row>
    <row r="102" spans="1:9" ht="30" customHeight="1">
      <c r="A102" s="213" t="s">
        <v>609</v>
      </c>
      <c r="B102" s="1032" t="s">
        <v>650</v>
      </c>
      <c r="C102" s="1033"/>
      <c r="D102" s="663"/>
      <c r="E102" s="663"/>
      <c r="F102" s="663"/>
      <c r="G102" s="192"/>
      <c r="H102" s="192" t="s">
        <v>639</v>
      </c>
      <c r="I102" s="203"/>
    </row>
    <row r="103" spans="1:9" ht="30" customHeight="1">
      <c r="A103" s="193"/>
      <c r="B103" s="1032" t="s">
        <v>640</v>
      </c>
      <c r="C103" s="1033"/>
      <c r="D103" s="663"/>
      <c r="E103" s="663"/>
      <c r="F103" s="663"/>
      <c r="G103" s="192"/>
      <c r="H103" s="217" t="s">
        <v>623</v>
      </c>
      <c r="I103" s="203"/>
    </row>
    <row r="104" spans="1:9" ht="30" customHeight="1">
      <c r="A104" s="193"/>
      <c r="B104" s="1032" t="s">
        <v>641</v>
      </c>
      <c r="C104" s="1033"/>
      <c r="D104" s="663"/>
      <c r="E104" s="663"/>
      <c r="F104" s="663"/>
      <c r="G104" s="192"/>
      <c r="H104" s="192" t="s">
        <v>624</v>
      </c>
      <c r="I104" s="203"/>
    </row>
    <row r="105" spans="1:9" ht="15" customHeight="1">
      <c r="A105" s="193"/>
      <c r="B105" s="1032" t="s">
        <v>629</v>
      </c>
      <c r="C105" s="1033"/>
      <c r="D105" s="663"/>
      <c r="E105" s="663"/>
      <c r="F105" s="663"/>
      <c r="G105" s="192"/>
      <c r="H105" s="192" t="s">
        <v>628</v>
      </c>
      <c r="I105" s="203"/>
    </row>
    <row r="106" spans="1:9">
      <c r="A106" s="659">
        <v>57</v>
      </c>
      <c r="B106" s="1036" t="s">
        <v>468</v>
      </c>
      <c r="C106" s="1037"/>
      <c r="D106" s="664"/>
      <c r="E106" s="664"/>
      <c r="F106" s="664"/>
      <c r="G106" s="664"/>
      <c r="H106" s="192" t="s">
        <v>469</v>
      </c>
      <c r="I106" s="692"/>
    </row>
    <row r="107" spans="1:9">
      <c r="A107" s="659">
        <v>58</v>
      </c>
      <c r="B107" s="1036" t="s">
        <v>470</v>
      </c>
      <c r="C107" s="1037"/>
      <c r="D107" s="774">
        <f>D89</f>
        <v>19664</v>
      </c>
      <c r="E107" s="774">
        <f>E89</f>
        <v>144955</v>
      </c>
      <c r="F107" s="774">
        <f t="shared" ref="F107:G107" si="4">F89</f>
        <v>206231</v>
      </c>
      <c r="G107" s="774">
        <f t="shared" si="4"/>
        <v>220889</v>
      </c>
      <c r="H107" s="192" t="s">
        <v>471</v>
      </c>
      <c r="I107" s="692"/>
    </row>
    <row r="108" spans="1:9">
      <c r="A108" s="659">
        <v>59</v>
      </c>
      <c r="B108" s="1036" t="s">
        <v>472</v>
      </c>
      <c r="C108" s="1037"/>
      <c r="D108" s="774">
        <f>D107+D56</f>
        <v>1328925</v>
      </c>
      <c r="E108" s="774">
        <f>E107+E56</f>
        <v>1257329</v>
      </c>
      <c r="F108" s="774">
        <f t="shared" ref="F108:G108" si="5">F107+F56</f>
        <v>1202366</v>
      </c>
      <c r="G108" s="774">
        <f t="shared" si="5"/>
        <v>1104561</v>
      </c>
      <c r="H108" s="192" t="s">
        <v>473</v>
      </c>
      <c r="I108" s="692"/>
    </row>
    <row r="109" spans="1:9" ht="45" customHeight="1">
      <c r="A109" s="193" t="s">
        <v>610</v>
      </c>
      <c r="B109" s="1032" t="s">
        <v>651</v>
      </c>
      <c r="C109" s="1033"/>
      <c r="D109" s="773">
        <v>9301471</v>
      </c>
      <c r="E109" s="773">
        <v>9523685</v>
      </c>
      <c r="F109" s="773">
        <v>9860095</v>
      </c>
      <c r="G109" s="757">
        <v>9930792</v>
      </c>
      <c r="H109" s="192"/>
      <c r="I109" s="203"/>
    </row>
    <row r="110" spans="1:9" ht="38.25">
      <c r="A110" s="193"/>
      <c r="B110" s="1032" t="s">
        <v>652</v>
      </c>
      <c r="C110" s="1033"/>
      <c r="D110" s="773"/>
      <c r="E110" s="773"/>
      <c r="F110" s="773"/>
      <c r="G110" s="757"/>
      <c r="H110" s="192" t="s">
        <v>653</v>
      </c>
      <c r="I110" s="203"/>
    </row>
    <row r="111" spans="1:9" ht="38.25">
      <c r="A111" s="193"/>
      <c r="B111" s="1032" t="s">
        <v>654</v>
      </c>
      <c r="C111" s="1033"/>
      <c r="D111" s="773"/>
      <c r="E111" s="773"/>
      <c r="F111" s="773"/>
      <c r="G111" s="757"/>
      <c r="H111" s="192" t="s">
        <v>655</v>
      </c>
      <c r="I111" s="203"/>
    </row>
    <row r="112" spans="1:9" ht="38.25">
      <c r="A112" s="193"/>
      <c r="B112" s="1032" t="s">
        <v>656</v>
      </c>
      <c r="C112" s="1033"/>
      <c r="D112" s="773"/>
      <c r="E112" s="773"/>
      <c r="F112" s="773"/>
      <c r="G112" s="757"/>
      <c r="H112" s="192" t="s">
        <v>657</v>
      </c>
      <c r="I112" s="203"/>
    </row>
    <row r="113" spans="1:9">
      <c r="A113" s="659">
        <v>60</v>
      </c>
      <c r="B113" s="1036" t="s">
        <v>474</v>
      </c>
      <c r="C113" s="1037"/>
      <c r="D113" s="774">
        <f t="shared" ref="D113:F113" si="6">SUM(D109:D112)</f>
        <v>9301471</v>
      </c>
      <c r="E113" s="774">
        <f t="shared" si="6"/>
        <v>9523685</v>
      </c>
      <c r="F113" s="774">
        <f t="shared" si="6"/>
        <v>9860095</v>
      </c>
      <c r="G113" s="774">
        <f>SUM(G109:G112)</f>
        <v>9930792</v>
      </c>
      <c r="H113" s="192"/>
      <c r="I113" s="692"/>
    </row>
    <row r="114" spans="1:9">
      <c r="A114" s="995" t="s">
        <v>475</v>
      </c>
      <c r="B114" s="996"/>
      <c r="C114" s="996"/>
      <c r="D114" s="996"/>
      <c r="E114" s="996"/>
      <c r="F114" s="996"/>
      <c r="G114" s="996"/>
      <c r="H114" s="996"/>
      <c r="I114" s="997"/>
    </row>
    <row r="115" spans="1:9">
      <c r="A115" s="659">
        <v>61</v>
      </c>
      <c r="B115" s="1036" t="s">
        <v>658</v>
      </c>
      <c r="C115" s="1037"/>
      <c r="D115" s="771">
        <f t="shared" ref="D115" si="7">D56/D113</f>
        <v>0.14075848863045426</v>
      </c>
      <c r="E115" s="771">
        <f t="shared" ref="E115:F115" si="8">E56/E113</f>
        <v>0.11680079717042301</v>
      </c>
      <c r="F115" s="771">
        <f t="shared" si="8"/>
        <v>0.1010269170834561</v>
      </c>
      <c r="G115" s="771">
        <f>G56/G113</f>
        <v>8.8983033780185905E-2</v>
      </c>
      <c r="H115" s="192" t="s">
        <v>477</v>
      </c>
      <c r="I115" s="692"/>
    </row>
    <row r="116" spans="1:9">
      <c r="A116" s="659">
        <v>62</v>
      </c>
      <c r="B116" s="1036" t="s">
        <v>659</v>
      </c>
      <c r="C116" s="1037"/>
      <c r="D116" s="771">
        <f t="shared" ref="D116" si="9">D115</f>
        <v>0.14075848863045426</v>
      </c>
      <c r="E116" s="771">
        <f t="shared" ref="E116:F116" si="10">E115</f>
        <v>0.11680079717042301</v>
      </c>
      <c r="F116" s="771">
        <f t="shared" si="10"/>
        <v>0.1010269170834561</v>
      </c>
      <c r="G116" s="771">
        <f>G115</f>
        <v>8.8983033780185905E-2</v>
      </c>
      <c r="H116" s="192" t="s">
        <v>479</v>
      </c>
      <c r="I116" s="692"/>
    </row>
    <row r="117" spans="1:9">
      <c r="A117" s="659">
        <v>63</v>
      </c>
      <c r="B117" s="1036" t="s">
        <v>660</v>
      </c>
      <c r="C117" s="1037"/>
      <c r="D117" s="771">
        <f t="shared" ref="D117" si="11">D108/D113</f>
        <v>0.14287256284516717</v>
      </c>
      <c r="E117" s="771">
        <f t="shared" ref="E117:F117" si="12">E108/E113</f>
        <v>0.13202127117812065</v>
      </c>
      <c r="F117" s="771">
        <f t="shared" si="12"/>
        <v>0.12194263848370629</v>
      </c>
      <c r="G117" s="771">
        <f>G108/G113</f>
        <v>0.11122587201504171</v>
      </c>
      <c r="H117" s="192" t="s">
        <v>481</v>
      </c>
      <c r="I117" s="692"/>
    </row>
    <row r="118" spans="1:9" ht="60" customHeight="1">
      <c r="A118" s="659">
        <v>64</v>
      </c>
      <c r="B118" s="1036" t="s">
        <v>482</v>
      </c>
      <c r="C118" s="1037"/>
      <c r="D118" s="771">
        <v>2.5000000000000001E-2</v>
      </c>
      <c r="E118" s="771">
        <v>2.5000000000000001E-2</v>
      </c>
      <c r="F118" s="771">
        <v>2.5000000000000001E-2</v>
      </c>
      <c r="G118" s="771">
        <v>2.5000000000000001E-2</v>
      </c>
      <c r="H118" s="192" t="s">
        <v>483</v>
      </c>
      <c r="I118" s="692"/>
    </row>
    <row r="119" spans="1:9">
      <c r="A119" s="659">
        <v>65</v>
      </c>
      <c r="B119" s="1036" t="s">
        <v>484</v>
      </c>
      <c r="C119" s="1037"/>
      <c r="D119" s="771">
        <v>2.5000000000000001E-2</v>
      </c>
      <c r="E119" s="771">
        <v>2.5000000000000001E-2</v>
      </c>
      <c r="F119" s="771">
        <v>2.5000000000000001E-2</v>
      </c>
      <c r="G119" s="771">
        <v>2.5000000000000001E-2</v>
      </c>
      <c r="H119" s="192"/>
      <c r="I119" s="692"/>
    </row>
    <row r="120" spans="1:9">
      <c r="A120" s="659">
        <v>66</v>
      </c>
      <c r="B120" s="1036" t="s">
        <v>485</v>
      </c>
      <c r="C120" s="1037"/>
      <c r="D120" s="772"/>
      <c r="E120" s="772"/>
      <c r="F120" s="772"/>
      <c r="G120" s="772"/>
      <c r="H120" s="192"/>
      <c r="I120" s="692"/>
    </row>
    <row r="121" spans="1:9">
      <c r="A121" s="659">
        <v>67</v>
      </c>
      <c r="B121" s="1036" t="s">
        <v>486</v>
      </c>
      <c r="C121" s="1037"/>
      <c r="D121" s="664"/>
      <c r="E121" s="664"/>
      <c r="F121" s="664"/>
      <c r="G121" s="664"/>
      <c r="H121" s="192"/>
      <c r="I121" s="692"/>
    </row>
    <row r="122" spans="1:9">
      <c r="A122" s="193" t="s">
        <v>352</v>
      </c>
      <c r="B122" s="1036" t="s">
        <v>487</v>
      </c>
      <c r="C122" s="1037"/>
      <c r="D122" s="664"/>
      <c r="E122" s="664"/>
      <c r="F122" s="664"/>
      <c r="G122" s="664"/>
      <c r="H122" s="192"/>
      <c r="I122" s="692"/>
    </row>
    <row r="123" spans="1:9" ht="25.5">
      <c r="A123" s="659">
        <v>68</v>
      </c>
      <c r="B123" s="1036" t="s">
        <v>488</v>
      </c>
      <c r="C123" s="1037"/>
      <c r="D123" s="771">
        <f>D117-0.08</f>
        <v>6.2872562845167165E-2</v>
      </c>
      <c r="E123" s="771">
        <f>E117-0.08</f>
        <v>5.2021271178120651E-2</v>
      </c>
      <c r="F123" s="771">
        <f>F117-0.08</f>
        <v>4.1942638483706288E-2</v>
      </c>
      <c r="G123" s="771">
        <f t="shared" ref="G123" si="13">G117-0.1</f>
        <v>1.1225872015041702E-2</v>
      </c>
      <c r="H123" s="192" t="s">
        <v>489</v>
      </c>
      <c r="I123" s="692"/>
    </row>
    <row r="124" spans="1:9" ht="15" customHeight="1">
      <c r="A124" s="659">
        <v>69</v>
      </c>
      <c r="B124" s="1036" t="s">
        <v>490</v>
      </c>
      <c r="C124" s="1037"/>
      <c r="D124" s="664"/>
      <c r="E124" s="664"/>
      <c r="F124" s="664"/>
      <c r="G124" s="664"/>
      <c r="H124" s="192"/>
      <c r="I124" s="694"/>
    </row>
    <row r="125" spans="1:9" ht="15" customHeight="1">
      <c r="A125" s="659">
        <v>70</v>
      </c>
      <c r="B125" s="1036" t="s">
        <v>490</v>
      </c>
      <c r="C125" s="1037"/>
      <c r="D125" s="664"/>
      <c r="E125" s="664"/>
      <c r="F125" s="664"/>
      <c r="G125" s="664"/>
      <c r="H125" s="192"/>
      <c r="I125" s="694"/>
    </row>
    <row r="126" spans="1:9" ht="15" customHeight="1">
      <c r="A126" s="659">
        <v>71</v>
      </c>
      <c r="B126" s="1036" t="s">
        <v>490</v>
      </c>
      <c r="C126" s="1037"/>
      <c r="D126" s="664"/>
      <c r="E126" s="664"/>
      <c r="F126" s="664"/>
      <c r="G126" s="664"/>
      <c r="H126" s="192"/>
      <c r="I126" s="694"/>
    </row>
    <row r="127" spans="1:9">
      <c r="A127" s="995" t="s">
        <v>492</v>
      </c>
      <c r="B127" s="996"/>
      <c r="C127" s="996"/>
      <c r="D127" s="996"/>
      <c r="E127" s="996"/>
      <c r="F127" s="996"/>
      <c r="G127" s="996"/>
      <c r="H127" s="996"/>
      <c r="I127" s="997"/>
    </row>
    <row r="128" spans="1:9" ht="51">
      <c r="A128" s="659">
        <v>72</v>
      </c>
      <c r="B128" s="1032" t="s">
        <v>661</v>
      </c>
      <c r="C128" s="1033"/>
      <c r="D128" s="663"/>
      <c r="E128" s="663"/>
      <c r="F128" s="663"/>
      <c r="G128" s="192"/>
      <c r="H128" s="192" t="s">
        <v>1023</v>
      </c>
      <c r="I128" s="214"/>
    </row>
    <row r="129" spans="1:9">
      <c r="A129" s="659">
        <v>73</v>
      </c>
      <c r="B129" s="1032" t="s">
        <v>495</v>
      </c>
      <c r="C129" s="1033"/>
      <c r="D129" s="663"/>
      <c r="E129" s="663"/>
      <c r="F129" s="663"/>
      <c r="G129" s="192"/>
      <c r="H129" s="192" t="s">
        <v>496</v>
      </c>
      <c r="I129" s="214"/>
    </row>
    <row r="130" spans="1:9">
      <c r="A130" s="659">
        <v>74</v>
      </c>
      <c r="B130" s="1032" t="s">
        <v>376</v>
      </c>
      <c r="C130" s="1033"/>
      <c r="D130" s="663"/>
      <c r="E130" s="663"/>
      <c r="F130" s="663"/>
      <c r="G130" s="192"/>
      <c r="H130" s="192"/>
      <c r="I130" s="214"/>
    </row>
    <row r="131" spans="1:9" ht="30" customHeight="1">
      <c r="A131" s="659">
        <v>75</v>
      </c>
      <c r="B131" s="1032" t="s">
        <v>404</v>
      </c>
      <c r="C131" s="1033"/>
      <c r="D131" s="663"/>
      <c r="E131" s="663"/>
      <c r="F131" s="663"/>
      <c r="G131" s="192"/>
      <c r="H131" s="192" t="s">
        <v>498</v>
      </c>
      <c r="I131" s="214"/>
    </row>
    <row r="132" spans="1:9">
      <c r="A132" s="995" t="s">
        <v>499</v>
      </c>
      <c r="B132" s="996"/>
      <c r="C132" s="996"/>
      <c r="D132" s="996"/>
      <c r="E132" s="996"/>
      <c r="F132" s="996"/>
      <c r="G132" s="996"/>
      <c r="H132" s="996"/>
      <c r="I132" s="997"/>
    </row>
    <row r="133" spans="1:9" ht="30" customHeight="1">
      <c r="A133" s="659">
        <v>76</v>
      </c>
      <c r="B133" s="1032" t="s">
        <v>500</v>
      </c>
      <c r="C133" s="1033"/>
      <c r="D133" s="663"/>
      <c r="E133" s="663"/>
      <c r="F133" s="663"/>
      <c r="G133" s="192"/>
      <c r="H133" s="192" t="s">
        <v>501</v>
      </c>
      <c r="I133" s="214"/>
    </row>
    <row r="134" spans="1:9">
      <c r="A134" s="659">
        <v>77</v>
      </c>
      <c r="B134" s="1032" t="s">
        <v>502</v>
      </c>
      <c r="C134" s="1033"/>
      <c r="D134" s="663"/>
      <c r="E134" s="663"/>
      <c r="F134" s="663"/>
      <c r="G134" s="192"/>
      <c r="H134" s="192" t="s">
        <v>501</v>
      </c>
      <c r="I134" s="214"/>
    </row>
    <row r="135" spans="1:9" ht="30" customHeight="1">
      <c r="A135" s="659">
        <v>78</v>
      </c>
      <c r="B135" s="1032" t="s">
        <v>503</v>
      </c>
      <c r="C135" s="1033"/>
      <c r="D135" s="663"/>
      <c r="E135" s="663"/>
      <c r="F135" s="663"/>
      <c r="G135" s="192"/>
      <c r="H135" s="192" t="s">
        <v>501</v>
      </c>
      <c r="I135" s="214"/>
    </row>
    <row r="136" spans="1:9">
      <c r="A136" s="659">
        <v>79</v>
      </c>
      <c r="B136" s="1032" t="s">
        <v>504</v>
      </c>
      <c r="C136" s="1033"/>
      <c r="D136" s="663"/>
      <c r="E136" s="663"/>
      <c r="F136" s="663"/>
      <c r="G136" s="192"/>
      <c r="H136" s="192" t="s">
        <v>501</v>
      </c>
      <c r="I136" s="214"/>
    </row>
    <row r="137" spans="1:9">
      <c r="A137" s="995" t="s">
        <v>505</v>
      </c>
      <c r="B137" s="996"/>
      <c r="C137" s="996"/>
      <c r="D137" s="996"/>
      <c r="E137" s="996"/>
      <c r="F137" s="996"/>
      <c r="G137" s="996"/>
      <c r="H137" s="996"/>
      <c r="I137" s="997"/>
    </row>
    <row r="138" spans="1:9" ht="30" customHeight="1">
      <c r="A138" s="659">
        <v>80</v>
      </c>
      <c r="B138" s="1032" t="s">
        <v>506</v>
      </c>
      <c r="C138" s="1033"/>
      <c r="D138" s="663"/>
      <c r="E138" s="663"/>
      <c r="F138" s="663"/>
      <c r="G138" s="192"/>
      <c r="H138" s="192" t="s">
        <v>1024</v>
      </c>
      <c r="I138" s="214"/>
    </row>
    <row r="139" spans="1:9" ht="30" customHeight="1">
      <c r="A139" s="659">
        <v>81</v>
      </c>
      <c r="B139" s="1032" t="s">
        <v>508</v>
      </c>
      <c r="C139" s="1033"/>
      <c r="D139" s="663"/>
      <c r="E139" s="663"/>
      <c r="F139" s="663"/>
      <c r="G139" s="192"/>
      <c r="H139" s="192" t="s">
        <v>507</v>
      </c>
      <c r="I139" s="214"/>
    </row>
    <row r="140" spans="1:9" ht="30" customHeight="1">
      <c r="A140" s="659">
        <v>82</v>
      </c>
      <c r="B140" s="1032" t="s">
        <v>509</v>
      </c>
      <c r="C140" s="1033"/>
      <c r="D140" s="663"/>
      <c r="E140" s="663"/>
      <c r="F140" s="663"/>
      <c r="G140" s="192"/>
      <c r="H140" s="192" t="s">
        <v>510</v>
      </c>
      <c r="I140" s="214"/>
    </row>
    <row r="141" spans="1:9" ht="30" customHeight="1">
      <c r="A141" s="659">
        <v>83</v>
      </c>
      <c r="B141" s="1032" t="s">
        <v>511</v>
      </c>
      <c r="C141" s="1033"/>
      <c r="D141" s="663"/>
      <c r="E141" s="663"/>
      <c r="F141" s="663"/>
      <c r="G141" s="192"/>
      <c r="H141" s="192" t="s">
        <v>510</v>
      </c>
      <c r="I141" s="214"/>
    </row>
    <row r="142" spans="1:9" ht="30" customHeight="1">
      <c r="A142" s="659">
        <v>84</v>
      </c>
      <c r="B142" s="1032" t="s">
        <v>662</v>
      </c>
      <c r="C142" s="1033"/>
      <c r="D142" s="663"/>
      <c r="E142" s="663"/>
      <c r="F142" s="663"/>
      <c r="G142" s="192"/>
      <c r="H142" s="192" t="s">
        <v>513</v>
      </c>
      <c r="I142" s="214"/>
    </row>
    <row r="143" spans="1:9" ht="30" customHeight="1" thickBot="1">
      <c r="A143" s="660">
        <v>85</v>
      </c>
      <c r="B143" s="1038" t="s">
        <v>514</v>
      </c>
      <c r="C143" s="1039"/>
      <c r="D143" s="665"/>
      <c r="E143" s="665"/>
      <c r="F143" s="665"/>
      <c r="G143" s="195"/>
      <c r="H143" s="195" t="s">
        <v>513</v>
      </c>
      <c r="I143" s="215"/>
    </row>
    <row r="144" spans="1:9" ht="15.75" thickBot="1">
      <c r="A144" s="1001"/>
      <c r="B144" s="1001"/>
      <c r="C144" s="1001"/>
      <c r="D144" s="1001"/>
      <c r="E144" s="1001"/>
      <c r="F144" s="1001"/>
      <c r="G144" s="1001"/>
      <c r="H144" s="1001"/>
      <c r="I144" s="1001"/>
    </row>
    <row r="145" spans="1:9">
      <c r="A145" s="991" t="s">
        <v>663</v>
      </c>
      <c r="B145" s="992"/>
      <c r="C145" s="992"/>
      <c r="D145" s="992"/>
      <c r="E145" s="992"/>
      <c r="F145" s="992"/>
      <c r="G145" s="992"/>
      <c r="H145" s="992"/>
      <c r="I145" s="993"/>
    </row>
    <row r="146" spans="1:9" ht="45" customHeight="1">
      <c r="A146" s="917" t="s">
        <v>664</v>
      </c>
      <c r="B146" s="918"/>
      <c r="C146" s="918"/>
      <c r="D146" s="918"/>
      <c r="E146" s="918"/>
      <c r="F146" s="918"/>
      <c r="G146" s="918"/>
      <c r="H146" s="918"/>
      <c r="I146" s="919"/>
    </row>
    <row r="147" spans="1:9" ht="45" customHeight="1">
      <c r="A147" s="917" t="s">
        <v>665</v>
      </c>
      <c r="B147" s="918"/>
      <c r="C147" s="918"/>
      <c r="D147" s="918"/>
      <c r="E147" s="918"/>
      <c r="F147" s="918"/>
      <c r="G147" s="918"/>
      <c r="H147" s="918"/>
      <c r="I147" s="919"/>
    </row>
    <row r="148" spans="1:9" ht="30" customHeight="1">
      <c r="A148" s="917" t="s">
        <v>704</v>
      </c>
      <c r="B148" s="918"/>
      <c r="C148" s="918"/>
      <c r="D148" s="918"/>
      <c r="E148" s="918"/>
      <c r="F148" s="918"/>
      <c r="G148" s="918"/>
      <c r="H148" s="918"/>
      <c r="I148" s="919"/>
    </row>
    <row r="149" spans="1:9" ht="30" customHeight="1">
      <c r="A149" s="917" t="s">
        <v>666</v>
      </c>
      <c r="B149" s="918"/>
      <c r="C149" s="918"/>
      <c r="D149" s="918"/>
      <c r="E149" s="918"/>
      <c r="F149" s="918"/>
      <c r="G149" s="918"/>
      <c r="H149" s="918"/>
      <c r="I149" s="919"/>
    </row>
    <row r="150" spans="1:9" ht="45" customHeight="1">
      <c r="A150" s="917" t="s">
        <v>667</v>
      </c>
      <c r="B150" s="918"/>
      <c r="C150" s="918"/>
      <c r="D150" s="918"/>
      <c r="E150" s="918"/>
      <c r="F150" s="918"/>
      <c r="G150" s="918"/>
      <c r="H150" s="918"/>
      <c r="I150" s="919"/>
    </row>
    <row r="151" spans="1:9" ht="45" customHeight="1">
      <c r="A151" s="917" t="s">
        <v>668</v>
      </c>
      <c r="B151" s="918"/>
      <c r="C151" s="918"/>
      <c r="D151" s="918"/>
      <c r="E151" s="918"/>
      <c r="F151" s="918"/>
      <c r="G151" s="918"/>
      <c r="H151" s="918"/>
      <c r="I151" s="919"/>
    </row>
    <row r="152" spans="1:9" ht="45" customHeight="1">
      <c r="A152" s="917" t="s">
        <v>669</v>
      </c>
      <c r="B152" s="918"/>
      <c r="C152" s="918"/>
      <c r="D152" s="918"/>
      <c r="E152" s="918"/>
      <c r="F152" s="918"/>
      <c r="G152" s="918"/>
      <c r="H152" s="918"/>
      <c r="I152" s="919"/>
    </row>
    <row r="153" spans="1:9" ht="30" customHeight="1">
      <c r="A153" s="917" t="s">
        <v>670</v>
      </c>
      <c r="B153" s="918"/>
      <c r="C153" s="918"/>
      <c r="D153" s="918"/>
      <c r="E153" s="918"/>
      <c r="F153" s="918"/>
      <c r="G153" s="918"/>
      <c r="H153" s="918"/>
      <c r="I153" s="919"/>
    </row>
    <row r="154" spans="1:9" ht="30" customHeight="1">
      <c r="A154" s="917" t="s">
        <v>671</v>
      </c>
      <c r="B154" s="918"/>
      <c r="C154" s="918"/>
      <c r="D154" s="918"/>
      <c r="E154" s="918"/>
      <c r="F154" s="918"/>
      <c r="G154" s="918"/>
      <c r="H154" s="918"/>
      <c r="I154" s="919"/>
    </row>
    <row r="155" spans="1:9" ht="30" customHeight="1" thickBot="1">
      <c r="A155" s="920" t="s">
        <v>672</v>
      </c>
      <c r="B155" s="921"/>
      <c r="C155" s="921"/>
      <c r="D155" s="921"/>
      <c r="E155" s="921"/>
      <c r="F155" s="921"/>
      <c r="G155" s="921"/>
      <c r="H155" s="921"/>
      <c r="I155" s="922"/>
    </row>
    <row r="156" spans="1:9" ht="15.75" thickBot="1">
      <c r="A156" s="989"/>
      <c r="B156" s="989"/>
      <c r="C156" s="989"/>
      <c r="D156" s="989"/>
      <c r="E156" s="989"/>
      <c r="F156" s="989"/>
      <c r="G156" s="989"/>
      <c r="H156" s="989"/>
      <c r="I156" s="989"/>
    </row>
    <row r="157" spans="1:9" ht="15" customHeight="1">
      <c r="A157" s="991" t="s">
        <v>515</v>
      </c>
      <c r="B157" s="992"/>
      <c r="C157" s="992"/>
      <c r="D157" s="992"/>
      <c r="E157" s="992"/>
      <c r="F157" s="992"/>
      <c r="G157" s="992"/>
      <c r="H157" s="992"/>
      <c r="I157" s="993"/>
    </row>
    <row r="158" spans="1:9" ht="15" customHeight="1">
      <c r="A158" s="965" t="s">
        <v>516</v>
      </c>
      <c r="B158" s="954"/>
      <c r="C158" s="954"/>
      <c r="D158" s="954"/>
      <c r="E158" s="954"/>
      <c r="F158" s="954"/>
      <c r="G158" s="954"/>
      <c r="H158" s="954"/>
      <c r="I158" s="955"/>
    </row>
    <row r="159" spans="1:9" ht="15" customHeight="1">
      <c r="A159" s="205">
        <v>1</v>
      </c>
      <c r="B159" s="954" t="s">
        <v>1025</v>
      </c>
      <c r="C159" s="954"/>
      <c r="D159" s="954"/>
      <c r="E159" s="954"/>
      <c r="F159" s="954"/>
      <c r="G159" s="954"/>
      <c r="H159" s="954"/>
      <c r="I159" s="955"/>
    </row>
    <row r="160" spans="1:9" ht="15" customHeight="1">
      <c r="A160" s="205">
        <v>2</v>
      </c>
      <c r="B160" s="954" t="s">
        <v>517</v>
      </c>
      <c r="C160" s="954"/>
      <c r="D160" s="954"/>
      <c r="E160" s="954"/>
      <c r="F160" s="954"/>
      <c r="G160" s="954"/>
      <c r="H160" s="954"/>
      <c r="I160" s="955"/>
    </row>
    <row r="161" spans="1:9" ht="15" customHeight="1">
      <c r="A161" s="205">
        <v>3</v>
      </c>
      <c r="B161" s="954" t="s">
        <v>518</v>
      </c>
      <c r="C161" s="954"/>
      <c r="D161" s="954"/>
      <c r="E161" s="954"/>
      <c r="F161" s="954"/>
      <c r="G161" s="954"/>
      <c r="H161" s="954"/>
      <c r="I161" s="955"/>
    </row>
    <row r="162" spans="1:9" ht="15" customHeight="1">
      <c r="A162" s="209" t="s">
        <v>348</v>
      </c>
      <c r="B162" s="954" t="s">
        <v>519</v>
      </c>
      <c r="C162" s="954"/>
      <c r="D162" s="954"/>
      <c r="E162" s="954"/>
      <c r="F162" s="954"/>
      <c r="G162" s="954"/>
      <c r="H162" s="954"/>
      <c r="I162" s="955"/>
    </row>
    <row r="163" spans="1:9" ht="15" customHeight="1">
      <c r="A163" s="205">
        <v>4</v>
      </c>
      <c r="B163" s="954" t="s">
        <v>520</v>
      </c>
      <c r="C163" s="954"/>
      <c r="D163" s="954"/>
      <c r="E163" s="954"/>
      <c r="F163" s="954"/>
      <c r="G163" s="954"/>
      <c r="H163" s="954"/>
      <c r="I163" s="955"/>
    </row>
    <row r="164" spans="1:9" ht="15" customHeight="1">
      <c r="A164" s="205">
        <v>5</v>
      </c>
      <c r="B164" s="954" t="s">
        <v>521</v>
      </c>
      <c r="C164" s="954"/>
      <c r="D164" s="954"/>
      <c r="E164" s="954"/>
      <c r="F164" s="954"/>
      <c r="G164" s="954"/>
      <c r="H164" s="954"/>
      <c r="I164" s="955"/>
    </row>
    <row r="165" spans="1:9" ht="15" customHeight="1">
      <c r="A165" s="209" t="s">
        <v>349</v>
      </c>
      <c r="B165" s="954" t="s">
        <v>522</v>
      </c>
      <c r="C165" s="954"/>
      <c r="D165" s="954"/>
      <c r="E165" s="954"/>
      <c r="F165" s="954"/>
      <c r="G165" s="954"/>
      <c r="H165" s="954"/>
      <c r="I165" s="955"/>
    </row>
    <row r="166" spans="1:9">
      <c r="A166" s="205">
        <v>6</v>
      </c>
      <c r="B166" s="954" t="s">
        <v>523</v>
      </c>
      <c r="C166" s="954"/>
      <c r="D166" s="954"/>
      <c r="E166" s="954"/>
      <c r="F166" s="954"/>
      <c r="G166" s="954"/>
      <c r="H166" s="954"/>
      <c r="I166" s="955"/>
    </row>
    <row r="167" spans="1:9" ht="15" customHeight="1">
      <c r="A167" s="205">
        <v>7</v>
      </c>
      <c r="B167" s="954" t="s">
        <v>524</v>
      </c>
      <c r="C167" s="954"/>
      <c r="D167" s="954"/>
      <c r="E167" s="954"/>
      <c r="F167" s="954"/>
      <c r="G167" s="954"/>
      <c r="H167" s="954"/>
      <c r="I167" s="955"/>
    </row>
    <row r="168" spans="1:9" ht="15" customHeight="1">
      <c r="A168" s="205">
        <v>8</v>
      </c>
      <c r="B168" s="954" t="s">
        <v>525</v>
      </c>
      <c r="C168" s="954"/>
      <c r="D168" s="954"/>
      <c r="E168" s="954"/>
      <c r="F168" s="954"/>
      <c r="G168" s="954"/>
      <c r="H168" s="954"/>
      <c r="I168" s="955"/>
    </row>
    <row r="169" spans="1:9" ht="15" customHeight="1">
      <c r="A169" s="205">
        <v>9</v>
      </c>
      <c r="B169" s="954" t="s">
        <v>526</v>
      </c>
      <c r="C169" s="954"/>
      <c r="D169" s="954"/>
      <c r="E169" s="954"/>
      <c r="F169" s="954"/>
      <c r="G169" s="954"/>
      <c r="H169" s="954"/>
      <c r="I169" s="955"/>
    </row>
    <row r="170" spans="1:9" ht="30" customHeight="1">
      <c r="A170" s="205">
        <v>10</v>
      </c>
      <c r="B170" s="954" t="s">
        <v>527</v>
      </c>
      <c r="C170" s="954"/>
      <c r="D170" s="954"/>
      <c r="E170" s="954"/>
      <c r="F170" s="954"/>
      <c r="G170" s="954"/>
      <c r="H170" s="954"/>
      <c r="I170" s="955"/>
    </row>
    <row r="171" spans="1:9" ht="15" customHeight="1">
      <c r="A171" s="205">
        <v>11</v>
      </c>
      <c r="B171" s="954" t="s">
        <v>528</v>
      </c>
      <c r="C171" s="954"/>
      <c r="D171" s="954"/>
      <c r="E171" s="954"/>
      <c r="F171" s="954"/>
      <c r="G171" s="954"/>
      <c r="H171" s="954"/>
      <c r="I171" s="955"/>
    </row>
    <row r="172" spans="1:9" ht="15" customHeight="1">
      <c r="A172" s="205">
        <v>12</v>
      </c>
      <c r="B172" s="954" t="s">
        <v>529</v>
      </c>
      <c r="C172" s="954"/>
      <c r="D172" s="954"/>
      <c r="E172" s="954"/>
      <c r="F172" s="954"/>
      <c r="G172" s="954"/>
      <c r="H172" s="954"/>
      <c r="I172" s="955"/>
    </row>
    <row r="173" spans="1:9" ht="15" customHeight="1">
      <c r="A173" s="205">
        <v>13</v>
      </c>
      <c r="B173" s="954" t="s">
        <v>530</v>
      </c>
      <c r="C173" s="954"/>
      <c r="D173" s="954"/>
      <c r="E173" s="954"/>
      <c r="F173" s="954"/>
      <c r="G173" s="954"/>
      <c r="H173" s="954"/>
      <c r="I173" s="955"/>
    </row>
    <row r="174" spans="1:9" ht="15" customHeight="1">
      <c r="A174" s="205">
        <v>14</v>
      </c>
      <c r="B174" s="954" t="s">
        <v>531</v>
      </c>
      <c r="C174" s="954"/>
      <c r="D174" s="954"/>
      <c r="E174" s="954"/>
      <c r="F174" s="954"/>
      <c r="G174" s="954"/>
      <c r="H174" s="954"/>
      <c r="I174" s="955"/>
    </row>
    <row r="175" spans="1:9" ht="15" customHeight="1">
      <c r="A175" s="205">
        <v>15</v>
      </c>
      <c r="B175" s="954" t="s">
        <v>532</v>
      </c>
      <c r="C175" s="954"/>
      <c r="D175" s="954"/>
      <c r="E175" s="954"/>
      <c r="F175" s="954"/>
      <c r="G175" s="954"/>
      <c r="H175" s="954"/>
      <c r="I175" s="955"/>
    </row>
    <row r="176" spans="1:9" ht="15" customHeight="1">
      <c r="A176" s="205">
        <v>16</v>
      </c>
      <c r="B176" s="954" t="s">
        <v>533</v>
      </c>
      <c r="C176" s="954"/>
      <c r="D176" s="954"/>
      <c r="E176" s="954"/>
      <c r="F176" s="954"/>
      <c r="G176" s="954"/>
      <c r="H176" s="954"/>
      <c r="I176" s="955"/>
    </row>
    <row r="177" spans="1:9" ht="30" customHeight="1">
      <c r="A177" s="205">
        <v>17</v>
      </c>
      <c r="B177" s="954" t="s">
        <v>534</v>
      </c>
      <c r="C177" s="954"/>
      <c r="D177" s="954"/>
      <c r="E177" s="954"/>
      <c r="F177" s="954"/>
      <c r="G177" s="954"/>
      <c r="H177" s="954"/>
      <c r="I177" s="955"/>
    </row>
    <row r="178" spans="1:9" ht="30" customHeight="1">
      <c r="A178" s="205">
        <v>18</v>
      </c>
      <c r="B178" s="954" t="s">
        <v>535</v>
      </c>
      <c r="C178" s="954"/>
      <c r="D178" s="954"/>
      <c r="E178" s="954"/>
      <c r="F178" s="954"/>
      <c r="G178" s="954"/>
      <c r="H178" s="954"/>
      <c r="I178" s="955"/>
    </row>
    <row r="179" spans="1:9" ht="30" customHeight="1">
      <c r="A179" s="205">
        <v>19</v>
      </c>
      <c r="B179" s="954" t="s">
        <v>536</v>
      </c>
      <c r="C179" s="954"/>
      <c r="D179" s="954"/>
      <c r="E179" s="954"/>
      <c r="F179" s="954"/>
      <c r="G179" s="954"/>
      <c r="H179" s="954"/>
      <c r="I179" s="955"/>
    </row>
    <row r="180" spans="1:9" ht="15" customHeight="1">
      <c r="A180" s="205">
        <v>20</v>
      </c>
      <c r="B180" s="954" t="s">
        <v>526</v>
      </c>
      <c r="C180" s="954"/>
      <c r="D180" s="954"/>
      <c r="E180" s="954"/>
      <c r="F180" s="954"/>
      <c r="G180" s="954"/>
      <c r="H180" s="954"/>
      <c r="I180" s="955"/>
    </row>
    <row r="181" spans="1:9" ht="15" customHeight="1">
      <c r="A181" s="209" t="s">
        <v>261</v>
      </c>
      <c r="B181" s="954" t="s">
        <v>537</v>
      </c>
      <c r="C181" s="954"/>
      <c r="D181" s="954"/>
      <c r="E181" s="954"/>
      <c r="F181" s="954"/>
      <c r="G181" s="954"/>
      <c r="H181" s="954"/>
      <c r="I181" s="955"/>
    </row>
    <row r="182" spans="1:9" ht="15" customHeight="1">
      <c r="A182" s="209" t="s">
        <v>262</v>
      </c>
      <c r="B182" s="954" t="s">
        <v>538</v>
      </c>
      <c r="C182" s="954"/>
      <c r="D182" s="954"/>
      <c r="E182" s="954"/>
      <c r="F182" s="954"/>
      <c r="G182" s="954"/>
      <c r="H182" s="954"/>
      <c r="I182" s="955"/>
    </row>
    <row r="183" spans="1:9" ht="15" customHeight="1">
      <c r="A183" s="209" t="s">
        <v>350</v>
      </c>
      <c r="B183" s="954" t="s">
        <v>539</v>
      </c>
      <c r="C183" s="954"/>
      <c r="D183" s="954"/>
      <c r="E183" s="954"/>
      <c r="F183" s="954"/>
      <c r="G183" s="954"/>
      <c r="H183" s="954"/>
      <c r="I183" s="955"/>
    </row>
    <row r="184" spans="1:9" ht="15" customHeight="1">
      <c r="A184" s="209" t="s">
        <v>351</v>
      </c>
      <c r="B184" s="954" t="s">
        <v>540</v>
      </c>
      <c r="C184" s="954"/>
      <c r="D184" s="954"/>
      <c r="E184" s="954"/>
      <c r="F184" s="954"/>
      <c r="G184" s="954"/>
      <c r="H184" s="954"/>
      <c r="I184" s="955"/>
    </row>
    <row r="185" spans="1:9" ht="30" customHeight="1">
      <c r="A185" s="205">
        <v>21</v>
      </c>
      <c r="B185" s="954" t="s">
        <v>541</v>
      </c>
      <c r="C185" s="954"/>
      <c r="D185" s="954"/>
      <c r="E185" s="954"/>
      <c r="F185" s="954"/>
      <c r="G185" s="954"/>
      <c r="H185" s="954"/>
      <c r="I185" s="955"/>
    </row>
    <row r="186" spans="1:9" ht="15" customHeight="1">
      <c r="A186" s="205">
        <v>22</v>
      </c>
      <c r="B186" s="954" t="s">
        <v>542</v>
      </c>
      <c r="C186" s="954"/>
      <c r="D186" s="954"/>
      <c r="E186" s="954"/>
      <c r="F186" s="954"/>
      <c r="G186" s="954"/>
      <c r="H186" s="954"/>
      <c r="I186" s="955"/>
    </row>
    <row r="187" spans="1:9" ht="30" customHeight="1">
      <c r="A187" s="205">
        <v>23</v>
      </c>
      <c r="B187" s="954" t="s">
        <v>543</v>
      </c>
      <c r="C187" s="954"/>
      <c r="D187" s="954"/>
      <c r="E187" s="954"/>
      <c r="F187" s="954"/>
      <c r="G187" s="954"/>
      <c r="H187" s="954"/>
      <c r="I187" s="955"/>
    </row>
    <row r="188" spans="1:9" ht="15" customHeight="1">
      <c r="A188" s="205">
        <v>24</v>
      </c>
      <c r="B188" s="954" t="s">
        <v>526</v>
      </c>
      <c r="C188" s="954"/>
      <c r="D188" s="954"/>
      <c r="E188" s="954"/>
      <c r="F188" s="954"/>
      <c r="G188" s="954"/>
      <c r="H188" s="954"/>
      <c r="I188" s="955"/>
    </row>
    <row r="189" spans="1:9" ht="15" customHeight="1">
      <c r="A189" s="205">
        <v>25</v>
      </c>
      <c r="B189" s="954" t="s">
        <v>544</v>
      </c>
      <c r="C189" s="954"/>
      <c r="D189" s="954"/>
      <c r="E189" s="954"/>
      <c r="F189" s="954"/>
      <c r="G189" s="954"/>
      <c r="H189" s="954"/>
      <c r="I189" s="955"/>
    </row>
    <row r="190" spans="1:9" ht="15" customHeight="1">
      <c r="A190" s="209" t="s">
        <v>411</v>
      </c>
      <c r="B190" s="954" t="s">
        <v>545</v>
      </c>
      <c r="C190" s="954"/>
      <c r="D190" s="954"/>
      <c r="E190" s="954"/>
      <c r="F190" s="954"/>
      <c r="G190" s="954"/>
      <c r="H190" s="954"/>
      <c r="I190" s="955"/>
    </row>
    <row r="191" spans="1:9" ht="30" customHeight="1">
      <c r="A191" s="209" t="s">
        <v>412</v>
      </c>
      <c r="B191" s="954" t="s">
        <v>546</v>
      </c>
      <c r="C191" s="954"/>
      <c r="D191" s="954"/>
      <c r="E191" s="954"/>
      <c r="F191" s="954"/>
      <c r="G191" s="954"/>
      <c r="H191" s="954"/>
      <c r="I191" s="955"/>
    </row>
    <row r="192" spans="1:9" ht="15" customHeight="1">
      <c r="A192" s="205">
        <v>27</v>
      </c>
      <c r="B192" s="954" t="s">
        <v>547</v>
      </c>
      <c r="C192" s="954"/>
      <c r="D192" s="954"/>
      <c r="E192" s="954"/>
      <c r="F192" s="954"/>
      <c r="G192" s="954"/>
      <c r="H192" s="954"/>
      <c r="I192" s="955"/>
    </row>
    <row r="193" spans="1:9" ht="15" customHeight="1">
      <c r="A193" s="205">
        <v>28</v>
      </c>
      <c r="B193" s="954" t="s">
        <v>548</v>
      </c>
      <c r="C193" s="954"/>
      <c r="D193" s="954"/>
      <c r="E193" s="954"/>
      <c r="F193" s="954"/>
      <c r="G193" s="954"/>
      <c r="H193" s="954"/>
      <c r="I193" s="955"/>
    </row>
    <row r="194" spans="1:9" ht="15" customHeight="1">
      <c r="A194" s="205">
        <v>29</v>
      </c>
      <c r="B194" s="954" t="s">
        <v>549</v>
      </c>
      <c r="C194" s="954"/>
      <c r="D194" s="954"/>
      <c r="E194" s="954"/>
      <c r="F194" s="954"/>
      <c r="G194" s="954"/>
      <c r="H194" s="954"/>
      <c r="I194" s="955"/>
    </row>
    <row r="195" spans="1:9" ht="15" customHeight="1">
      <c r="A195" s="205">
        <v>30</v>
      </c>
      <c r="B195" s="954" t="s">
        <v>550</v>
      </c>
      <c r="C195" s="954"/>
      <c r="D195" s="954"/>
      <c r="E195" s="954"/>
      <c r="F195" s="954"/>
      <c r="G195" s="954"/>
      <c r="H195" s="954"/>
      <c r="I195" s="955"/>
    </row>
    <row r="196" spans="1:9" ht="15" customHeight="1">
      <c r="A196" s="205">
        <v>31</v>
      </c>
      <c r="B196" s="954" t="s">
        <v>551</v>
      </c>
      <c r="C196" s="954"/>
      <c r="D196" s="954"/>
      <c r="E196" s="954"/>
      <c r="F196" s="954"/>
      <c r="G196" s="954"/>
      <c r="H196" s="954"/>
      <c r="I196" s="955"/>
    </row>
    <row r="197" spans="1:9" ht="15" customHeight="1">
      <c r="A197" s="205">
        <v>32</v>
      </c>
      <c r="B197" s="954" t="s">
        <v>552</v>
      </c>
      <c r="C197" s="954"/>
      <c r="D197" s="954"/>
      <c r="E197" s="954"/>
      <c r="F197" s="954"/>
      <c r="G197" s="954"/>
      <c r="H197" s="954"/>
      <c r="I197" s="955"/>
    </row>
    <row r="198" spans="1:9" ht="15" customHeight="1">
      <c r="A198" s="210">
        <v>33</v>
      </c>
      <c r="B198" s="954" t="s">
        <v>553</v>
      </c>
      <c r="C198" s="954"/>
      <c r="D198" s="954"/>
      <c r="E198" s="954"/>
      <c r="F198" s="954"/>
      <c r="G198" s="954"/>
      <c r="H198" s="954"/>
      <c r="I198" s="955"/>
    </row>
    <row r="199" spans="1:9" ht="15" customHeight="1">
      <c r="A199" s="210">
        <v>34</v>
      </c>
      <c r="B199" s="954" t="s">
        <v>554</v>
      </c>
      <c r="C199" s="954"/>
      <c r="D199" s="954"/>
      <c r="E199" s="954"/>
      <c r="F199" s="954"/>
      <c r="G199" s="954"/>
      <c r="H199" s="954"/>
      <c r="I199" s="955"/>
    </row>
    <row r="200" spans="1:9" ht="15" customHeight="1">
      <c r="A200" s="210">
        <v>35</v>
      </c>
      <c r="B200" s="954" t="s">
        <v>555</v>
      </c>
      <c r="C200" s="954"/>
      <c r="D200" s="954"/>
      <c r="E200" s="954"/>
      <c r="F200" s="954"/>
      <c r="G200" s="954"/>
      <c r="H200" s="954"/>
      <c r="I200" s="955"/>
    </row>
    <row r="201" spans="1:9" ht="15" customHeight="1">
      <c r="A201" s="211">
        <v>36</v>
      </c>
      <c r="B201" s="954" t="s">
        <v>556</v>
      </c>
      <c r="C201" s="954"/>
      <c r="D201" s="954"/>
      <c r="E201" s="954"/>
      <c r="F201" s="954"/>
      <c r="G201" s="954"/>
      <c r="H201" s="954"/>
      <c r="I201" s="955"/>
    </row>
    <row r="202" spans="1:9" ht="15" customHeight="1">
      <c r="A202" s="201">
        <v>37</v>
      </c>
      <c r="B202" s="954" t="s">
        <v>557</v>
      </c>
      <c r="C202" s="954"/>
      <c r="D202" s="954"/>
      <c r="E202" s="954"/>
      <c r="F202" s="954"/>
      <c r="G202" s="954"/>
      <c r="H202" s="954"/>
      <c r="I202" s="955"/>
    </row>
    <row r="203" spans="1:9" ht="30" customHeight="1">
      <c r="A203" s="201">
        <v>38</v>
      </c>
      <c r="B203" s="954" t="s">
        <v>558</v>
      </c>
      <c r="C203" s="954"/>
      <c r="D203" s="954"/>
      <c r="E203" s="954"/>
      <c r="F203" s="954"/>
      <c r="G203" s="954"/>
      <c r="H203" s="954"/>
      <c r="I203" s="955"/>
    </row>
    <row r="204" spans="1:9" ht="30" customHeight="1">
      <c r="A204" s="201">
        <v>39</v>
      </c>
      <c r="B204" s="954" t="s">
        <v>559</v>
      </c>
      <c r="C204" s="954"/>
      <c r="D204" s="954"/>
      <c r="E204" s="954"/>
      <c r="F204" s="954"/>
      <c r="G204" s="954"/>
      <c r="H204" s="954"/>
      <c r="I204" s="955"/>
    </row>
    <row r="205" spans="1:9" ht="30" customHeight="1">
      <c r="A205" s="201">
        <v>40</v>
      </c>
      <c r="B205" s="954" t="s">
        <v>560</v>
      </c>
      <c r="C205" s="954"/>
      <c r="D205" s="954"/>
      <c r="E205" s="954"/>
      <c r="F205" s="954"/>
      <c r="G205" s="954"/>
      <c r="H205" s="954"/>
      <c r="I205" s="955"/>
    </row>
    <row r="206" spans="1:9" ht="15" customHeight="1">
      <c r="A206" s="201">
        <v>41</v>
      </c>
      <c r="B206" s="954" t="s">
        <v>526</v>
      </c>
      <c r="C206" s="954"/>
      <c r="D206" s="954"/>
      <c r="E206" s="954"/>
      <c r="F206" s="954"/>
      <c r="G206" s="954"/>
      <c r="H206" s="954"/>
      <c r="I206" s="955"/>
    </row>
    <row r="207" spans="1:9" ht="15" customHeight="1">
      <c r="A207" s="201">
        <v>42</v>
      </c>
      <c r="B207" s="954" t="s">
        <v>561</v>
      </c>
      <c r="C207" s="954"/>
      <c r="D207" s="954"/>
      <c r="E207" s="954"/>
      <c r="F207" s="954"/>
      <c r="G207" s="954"/>
      <c r="H207" s="954"/>
      <c r="I207" s="955"/>
    </row>
    <row r="208" spans="1:9">
      <c r="A208" s="201">
        <v>43</v>
      </c>
      <c r="B208" s="954" t="s">
        <v>562</v>
      </c>
      <c r="C208" s="954"/>
      <c r="D208" s="954"/>
      <c r="E208" s="954"/>
      <c r="F208" s="954"/>
      <c r="G208" s="954"/>
      <c r="H208" s="954"/>
      <c r="I208" s="955"/>
    </row>
    <row r="209" spans="1:9" ht="15" customHeight="1">
      <c r="A209" s="201">
        <v>44</v>
      </c>
      <c r="B209" s="954" t="s">
        <v>563</v>
      </c>
      <c r="C209" s="954"/>
      <c r="D209" s="954"/>
      <c r="E209" s="954"/>
      <c r="F209" s="954"/>
      <c r="G209" s="954"/>
      <c r="H209" s="954"/>
      <c r="I209" s="955"/>
    </row>
    <row r="210" spans="1:9" ht="15" customHeight="1">
      <c r="A210" s="201">
        <v>45</v>
      </c>
      <c r="B210" s="954" t="s">
        <v>564</v>
      </c>
      <c r="C210" s="954"/>
      <c r="D210" s="954"/>
      <c r="E210" s="954"/>
      <c r="F210" s="954"/>
      <c r="G210" s="954"/>
      <c r="H210" s="954"/>
      <c r="I210" s="955"/>
    </row>
    <row r="211" spans="1:9" ht="15" customHeight="1">
      <c r="A211" s="201">
        <v>46</v>
      </c>
      <c r="B211" s="954" t="s">
        <v>565</v>
      </c>
      <c r="C211" s="954"/>
      <c r="D211" s="954"/>
      <c r="E211" s="954"/>
      <c r="F211" s="954"/>
      <c r="G211" s="954"/>
      <c r="H211" s="954"/>
      <c r="I211" s="955"/>
    </row>
    <row r="212" spans="1:9" ht="15" customHeight="1">
      <c r="A212" s="201">
        <v>47</v>
      </c>
      <c r="B212" s="954" t="s">
        <v>566</v>
      </c>
      <c r="C212" s="954"/>
      <c r="D212" s="954"/>
      <c r="E212" s="954"/>
      <c r="F212" s="954"/>
      <c r="G212" s="954"/>
      <c r="H212" s="954"/>
      <c r="I212" s="955"/>
    </row>
    <row r="213" spans="1:9" ht="30" customHeight="1">
      <c r="A213" s="201">
        <v>48</v>
      </c>
      <c r="B213" s="954" t="s">
        <v>567</v>
      </c>
      <c r="C213" s="954"/>
      <c r="D213" s="954"/>
      <c r="E213" s="954"/>
      <c r="F213" s="954"/>
      <c r="G213" s="954"/>
      <c r="H213" s="954"/>
      <c r="I213" s="955"/>
    </row>
    <row r="214" spans="1:9" ht="15" customHeight="1">
      <c r="A214" s="201">
        <v>49</v>
      </c>
      <c r="B214" s="954" t="s">
        <v>568</v>
      </c>
      <c r="C214" s="954"/>
      <c r="D214" s="954"/>
      <c r="E214" s="954"/>
      <c r="F214" s="954"/>
      <c r="G214" s="954"/>
      <c r="H214" s="954"/>
      <c r="I214" s="955"/>
    </row>
    <row r="215" spans="1:9" ht="15" customHeight="1">
      <c r="A215" s="201">
        <v>50</v>
      </c>
      <c r="B215" s="954" t="s">
        <v>569</v>
      </c>
      <c r="C215" s="954"/>
      <c r="D215" s="954"/>
      <c r="E215" s="954"/>
      <c r="F215" s="954"/>
      <c r="G215" s="954"/>
      <c r="H215" s="954"/>
      <c r="I215" s="955"/>
    </row>
    <row r="216" spans="1:9" ht="15" customHeight="1">
      <c r="A216" s="201">
        <v>51</v>
      </c>
      <c r="B216" s="954" t="s">
        <v>570</v>
      </c>
      <c r="C216" s="954"/>
      <c r="D216" s="954"/>
      <c r="E216" s="954"/>
      <c r="F216" s="954"/>
      <c r="G216" s="954"/>
      <c r="H216" s="954"/>
      <c r="I216" s="955"/>
    </row>
    <row r="217" spans="1:9" ht="15" customHeight="1">
      <c r="A217" s="201">
        <v>52</v>
      </c>
      <c r="B217" s="954" t="s">
        <v>571</v>
      </c>
      <c r="C217" s="954"/>
      <c r="D217" s="954"/>
      <c r="E217" s="954"/>
      <c r="F217" s="954"/>
      <c r="G217" s="954"/>
      <c r="H217" s="954"/>
      <c r="I217" s="955"/>
    </row>
    <row r="218" spans="1:9" ht="30" customHeight="1">
      <c r="A218" s="201">
        <v>53</v>
      </c>
      <c r="B218" s="954" t="s">
        <v>572</v>
      </c>
      <c r="C218" s="954"/>
      <c r="D218" s="954"/>
      <c r="E218" s="954"/>
      <c r="F218" s="954"/>
      <c r="G218" s="954"/>
      <c r="H218" s="954"/>
      <c r="I218" s="955"/>
    </row>
    <row r="219" spans="1:9" ht="30" customHeight="1">
      <c r="A219" s="201">
        <v>54</v>
      </c>
      <c r="B219" s="954" t="s">
        <v>573</v>
      </c>
      <c r="C219" s="954"/>
      <c r="D219" s="954"/>
      <c r="E219" s="954"/>
      <c r="F219" s="954"/>
      <c r="G219" s="954"/>
      <c r="H219" s="954"/>
      <c r="I219" s="955"/>
    </row>
    <row r="220" spans="1:9" ht="30" customHeight="1">
      <c r="A220" s="201">
        <v>55</v>
      </c>
      <c r="B220" s="954" t="s">
        <v>574</v>
      </c>
      <c r="C220" s="954"/>
      <c r="D220" s="954"/>
      <c r="E220" s="954"/>
      <c r="F220" s="954"/>
      <c r="G220" s="954"/>
      <c r="H220" s="954"/>
      <c r="I220" s="955"/>
    </row>
    <row r="221" spans="1:9" ht="15" customHeight="1">
      <c r="A221" s="201">
        <v>56</v>
      </c>
      <c r="B221" s="954" t="s">
        <v>526</v>
      </c>
      <c r="C221" s="954"/>
      <c r="D221" s="954"/>
      <c r="E221" s="954"/>
      <c r="F221" s="954"/>
      <c r="G221" s="954"/>
      <c r="H221" s="954"/>
      <c r="I221" s="955"/>
    </row>
    <row r="222" spans="1:9">
      <c r="A222" s="201">
        <v>57</v>
      </c>
      <c r="B222" s="954" t="s">
        <v>575</v>
      </c>
      <c r="C222" s="954"/>
      <c r="D222" s="954"/>
      <c r="E222" s="954"/>
      <c r="F222" s="954"/>
      <c r="G222" s="954"/>
      <c r="H222" s="954"/>
      <c r="I222" s="955"/>
    </row>
    <row r="223" spans="1:9" ht="15" customHeight="1">
      <c r="A223" s="201">
        <v>58</v>
      </c>
      <c r="B223" s="954" t="s">
        <v>576</v>
      </c>
      <c r="C223" s="954"/>
      <c r="D223" s="954"/>
      <c r="E223" s="954"/>
      <c r="F223" s="954"/>
      <c r="G223" s="954"/>
      <c r="H223" s="954"/>
      <c r="I223" s="955"/>
    </row>
    <row r="224" spans="1:9" ht="15" customHeight="1">
      <c r="A224" s="201">
        <v>59</v>
      </c>
      <c r="B224" s="954" t="s">
        <v>577</v>
      </c>
      <c r="C224" s="954"/>
      <c r="D224" s="954"/>
      <c r="E224" s="954"/>
      <c r="F224" s="954"/>
      <c r="G224" s="954"/>
      <c r="H224" s="954"/>
      <c r="I224" s="955"/>
    </row>
    <row r="225" spans="1:9" ht="15" customHeight="1">
      <c r="A225" s="201">
        <v>60</v>
      </c>
      <c r="B225" s="954" t="s">
        <v>578</v>
      </c>
      <c r="C225" s="954"/>
      <c r="D225" s="954"/>
      <c r="E225" s="954"/>
      <c r="F225" s="954"/>
      <c r="G225" s="954"/>
      <c r="H225" s="954"/>
      <c r="I225" s="955"/>
    </row>
    <row r="226" spans="1:9" ht="15" customHeight="1">
      <c r="A226" s="201">
        <v>61</v>
      </c>
      <c r="B226" s="954" t="s">
        <v>579</v>
      </c>
      <c r="C226" s="954"/>
      <c r="D226" s="954"/>
      <c r="E226" s="954"/>
      <c r="F226" s="954"/>
      <c r="G226" s="954"/>
      <c r="H226" s="954"/>
      <c r="I226" s="955"/>
    </row>
    <row r="227" spans="1:9" ht="15" customHeight="1">
      <c r="A227" s="201">
        <v>62</v>
      </c>
      <c r="B227" s="954" t="s">
        <v>580</v>
      </c>
      <c r="C227" s="954"/>
      <c r="D227" s="954"/>
      <c r="E227" s="954"/>
      <c r="F227" s="954"/>
      <c r="G227" s="954"/>
      <c r="H227" s="954"/>
      <c r="I227" s="955"/>
    </row>
    <row r="228" spans="1:9" ht="15" customHeight="1">
      <c r="A228" s="201">
        <v>63</v>
      </c>
      <c r="B228" s="954" t="s">
        <v>581</v>
      </c>
      <c r="C228" s="954"/>
      <c r="D228" s="954"/>
      <c r="E228" s="954"/>
      <c r="F228" s="954"/>
      <c r="G228" s="954"/>
      <c r="H228" s="954"/>
      <c r="I228" s="955"/>
    </row>
    <row r="229" spans="1:9" ht="60" customHeight="1">
      <c r="A229" s="201">
        <v>64</v>
      </c>
      <c r="B229" s="954" t="s">
        <v>582</v>
      </c>
      <c r="C229" s="954"/>
      <c r="D229" s="954"/>
      <c r="E229" s="954"/>
      <c r="F229" s="954"/>
      <c r="G229" s="954"/>
      <c r="H229" s="954"/>
      <c r="I229" s="955"/>
    </row>
    <row r="230" spans="1:9" ht="15" customHeight="1">
      <c r="A230" s="201">
        <v>65</v>
      </c>
      <c r="B230" s="954" t="s">
        <v>583</v>
      </c>
      <c r="C230" s="954"/>
      <c r="D230" s="954"/>
      <c r="E230" s="954"/>
      <c r="F230" s="954"/>
      <c r="G230" s="954"/>
      <c r="H230" s="954"/>
      <c r="I230" s="955"/>
    </row>
    <row r="231" spans="1:9" ht="15" customHeight="1">
      <c r="A231" s="201">
        <v>66</v>
      </c>
      <c r="B231" s="954" t="s">
        <v>584</v>
      </c>
      <c r="C231" s="954"/>
      <c r="D231" s="954"/>
      <c r="E231" s="954"/>
      <c r="F231" s="954"/>
      <c r="G231" s="954"/>
      <c r="H231" s="954"/>
      <c r="I231" s="955"/>
    </row>
    <row r="232" spans="1:9" ht="15" customHeight="1">
      <c r="A232" s="201" t="s">
        <v>352</v>
      </c>
      <c r="B232" s="954" t="s">
        <v>585</v>
      </c>
      <c r="C232" s="954"/>
      <c r="D232" s="954"/>
      <c r="E232" s="954"/>
      <c r="F232" s="954"/>
      <c r="G232" s="954"/>
      <c r="H232" s="954"/>
      <c r="I232" s="955"/>
    </row>
    <row r="233" spans="1:9" ht="30" customHeight="1">
      <c r="A233" s="201">
        <v>68</v>
      </c>
      <c r="B233" s="954" t="s">
        <v>586</v>
      </c>
      <c r="C233" s="954"/>
      <c r="D233" s="954"/>
      <c r="E233" s="954"/>
      <c r="F233" s="954"/>
      <c r="G233" s="954"/>
      <c r="H233" s="954"/>
      <c r="I233" s="955"/>
    </row>
    <row r="234" spans="1:9" ht="15" customHeight="1">
      <c r="A234" s="201">
        <v>69</v>
      </c>
      <c r="B234" s="954" t="s">
        <v>490</v>
      </c>
      <c r="C234" s="954"/>
      <c r="D234" s="954"/>
      <c r="E234" s="954"/>
      <c r="F234" s="954"/>
      <c r="G234" s="954"/>
      <c r="H234" s="954"/>
      <c r="I234" s="955"/>
    </row>
    <row r="235" spans="1:9" ht="15" customHeight="1">
      <c r="A235" s="210">
        <v>70</v>
      </c>
      <c r="B235" s="954" t="s">
        <v>490</v>
      </c>
      <c r="C235" s="954"/>
      <c r="D235" s="954"/>
      <c r="E235" s="954"/>
      <c r="F235" s="954"/>
      <c r="G235" s="954"/>
      <c r="H235" s="954"/>
      <c r="I235" s="955"/>
    </row>
    <row r="236" spans="1:9" ht="15" customHeight="1">
      <c r="A236" s="201">
        <v>71</v>
      </c>
      <c r="B236" s="954" t="s">
        <v>490</v>
      </c>
      <c r="C236" s="954"/>
      <c r="D236" s="954"/>
      <c r="E236" s="954"/>
      <c r="F236" s="954"/>
      <c r="G236" s="954"/>
      <c r="H236" s="954"/>
      <c r="I236" s="955"/>
    </row>
    <row r="237" spans="1:9" ht="30" customHeight="1">
      <c r="A237" s="201">
        <v>72</v>
      </c>
      <c r="B237" s="954" t="s">
        <v>587</v>
      </c>
      <c r="C237" s="954"/>
      <c r="D237" s="954"/>
      <c r="E237" s="954"/>
      <c r="F237" s="954"/>
      <c r="G237" s="954"/>
      <c r="H237" s="954"/>
      <c r="I237" s="955"/>
    </row>
    <row r="238" spans="1:9" ht="30" customHeight="1">
      <c r="A238" s="201">
        <v>73</v>
      </c>
      <c r="B238" s="954" t="s">
        <v>588</v>
      </c>
      <c r="C238" s="954"/>
      <c r="D238" s="954"/>
      <c r="E238" s="954"/>
      <c r="F238" s="954"/>
      <c r="G238" s="954"/>
      <c r="H238" s="954"/>
      <c r="I238" s="955"/>
    </row>
    <row r="239" spans="1:9" ht="15" customHeight="1">
      <c r="A239" s="201">
        <v>74</v>
      </c>
      <c r="B239" s="954" t="s">
        <v>526</v>
      </c>
      <c r="C239" s="954"/>
      <c r="D239" s="954"/>
      <c r="E239" s="954"/>
      <c r="F239" s="954"/>
      <c r="G239" s="954"/>
      <c r="H239" s="954"/>
      <c r="I239" s="955"/>
    </row>
    <row r="240" spans="1:9" ht="30" customHeight="1">
      <c r="A240" s="201">
        <v>75</v>
      </c>
      <c r="B240" s="954" t="s">
        <v>589</v>
      </c>
      <c r="C240" s="954"/>
      <c r="D240" s="954"/>
      <c r="E240" s="954"/>
      <c r="F240" s="954"/>
      <c r="G240" s="954"/>
      <c r="H240" s="954"/>
      <c r="I240" s="955"/>
    </row>
    <row r="241" spans="1:9" ht="15" customHeight="1">
      <c r="A241" s="201">
        <v>76</v>
      </c>
      <c r="B241" s="954" t="s">
        <v>590</v>
      </c>
      <c r="C241" s="954"/>
      <c r="D241" s="954"/>
      <c r="E241" s="954"/>
      <c r="F241" s="954"/>
      <c r="G241" s="954"/>
      <c r="H241" s="954"/>
      <c r="I241" s="955"/>
    </row>
    <row r="242" spans="1:9" ht="15" customHeight="1">
      <c r="A242" s="201">
        <v>77</v>
      </c>
      <c r="B242" s="954" t="s">
        <v>591</v>
      </c>
      <c r="C242" s="954"/>
      <c r="D242" s="954"/>
      <c r="E242" s="954"/>
      <c r="F242" s="954"/>
      <c r="G242" s="954"/>
      <c r="H242" s="954"/>
      <c r="I242" s="955"/>
    </row>
    <row r="243" spans="1:9" ht="15" customHeight="1">
      <c r="A243" s="201">
        <v>78</v>
      </c>
      <c r="B243" s="954" t="s">
        <v>592</v>
      </c>
      <c r="C243" s="954"/>
      <c r="D243" s="954"/>
      <c r="E243" s="954"/>
      <c r="F243" s="954"/>
      <c r="G243" s="954"/>
      <c r="H243" s="954"/>
      <c r="I243" s="955"/>
    </row>
    <row r="244" spans="1:9" ht="15" customHeight="1">
      <c r="A244" s="201">
        <v>79</v>
      </c>
      <c r="B244" s="954" t="s">
        <v>593</v>
      </c>
      <c r="C244" s="954"/>
      <c r="D244" s="954"/>
      <c r="E244" s="954"/>
      <c r="F244" s="954"/>
      <c r="G244" s="954"/>
      <c r="H244" s="954"/>
      <c r="I244" s="955"/>
    </row>
    <row r="245" spans="1:9" ht="15" customHeight="1">
      <c r="A245" s="201">
        <v>80</v>
      </c>
      <c r="B245" s="954" t="s">
        <v>594</v>
      </c>
      <c r="C245" s="954"/>
      <c r="D245" s="954"/>
      <c r="E245" s="954"/>
      <c r="F245" s="954"/>
      <c r="G245" s="954"/>
      <c r="H245" s="954"/>
      <c r="I245" s="955"/>
    </row>
    <row r="246" spans="1:9" ht="15" customHeight="1">
      <c r="A246" s="201">
        <v>81</v>
      </c>
      <c r="B246" s="954" t="s">
        <v>595</v>
      </c>
      <c r="C246" s="954"/>
      <c r="D246" s="954"/>
      <c r="E246" s="954"/>
      <c r="F246" s="954"/>
      <c r="G246" s="954"/>
      <c r="H246" s="954"/>
      <c r="I246" s="955"/>
    </row>
    <row r="247" spans="1:9" ht="15" customHeight="1">
      <c r="A247" s="201">
        <v>82</v>
      </c>
      <c r="B247" s="954" t="s">
        <v>596</v>
      </c>
      <c r="C247" s="954"/>
      <c r="D247" s="954"/>
      <c r="E247" s="954"/>
      <c r="F247" s="954"/>
      <c r="G247" s="954"/>
      <c r="H247" s="954"/>
      <c r="I247" s="955"/>
    </row>
    <row r="248" spans="1:9" ht="15" customHeight="1">
      <c r="A248" s="201">
        <v>83</v>
      </c>
      <c r="B248" s="954" t="s">
        <v>597</v>
      </c>
      <c r="C248" s="954"/>
      <c r="D248" s="954"/>
      <c r="E248" s="954"/>
      <c r="F248" s="954"/>
      <c r="G248" s="954"/>
      <c r="H248" s="954"/>
      <c r="I248" s="955"/>
    </row>
    <row r="249" spans="1:9" ht="15" customHeight="1">
      <c r="A249" s="201">
        <v>84</v>
      </c>
      <c r="B249" s="954" t="s">
        <v>598</v>
      </c>
      <c r="C249" s="954"/>
      <c r="D249" s="954"/>
      <c r="E249" s="954"/>
      <c r="F249" s="954"/>
      <c r="G249" s="954"/>
      <c r="H249" s="954"/>
      <c r="I249" s="955"/>
    </row>
    <row r="250" spans="1:9" ht="15.75" customHeight="1" thickBot="1">
      <c r="A250" s="202">
        <v>85</v>
      </c>
      <c r="B250" s="956" t="s">
        <v>599</v>
      </c>
      <c r="C250" s="956"/>
      <c r="D250" s="956"/>
      <c r="E250" s="956"/>
      <c r="F250" s="956"/>
      <c r="G250" s="956"/>
      <c r="H250" s="956"/>
      <c r="I250" s="957"/>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D33" sqref="D33"/>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6" t="s">
        <v>728</v>
      </c>
      <c r="B1" s="976"/>
      <c r="C1" s="972" t="s">
        <v>673</v>
      </c>
      <c r="D1" s="972"/>
      <c r="E1" s="972"/>
      <c r="F1" s="972"/>
      <c r="G1" s="972"/>
      <c r="H1" s="972"/>
      <c r="I1" s="220"/>
      <c r="J1" s="220"/>
      <c r="K1" s="220"/>
    </row>
    <row r="2" spans="1:11">
      <c r="A2" s="976" t="s">
        <v>988</v>
      </c>
      <c r="B2" s="976"/>
      <c r="C2" s="972"/>
      <c r="D2" s="972"/>
      <c r="E2" s="972"/>
      <c r="F2" s="972"/>
      <c r="G2" s="972"/>
      <c r="H2" s="972"/>
      <c r="I2" s="220"/>
      <c r="J2" s="220"/>
      <c r="K2" s="220"/>
    </row>
    <row r="3" spans="1:11" ht="15.75" thickBot="1">
      <c r="A3" s="1052" t="s">
        <v>1066</v>
      </c>
      <c r="B3" s="1052"/>
      <c r="C3" s="1052"/>
      <c r="D3" s="1052"/>
      <c r="E3" s="1052"/>
      <c r="F3" s="1052"/>
      <c r="G3" s="1052"/>
      <c r="H3" s="1052"/>
    </row>
    <row r="4" spans="1:11" ht="25.5" customHeight="1">
      <c r="A4" s="838" t="s">
        <v>996</v>
      </c>
      <c r="B4" s="839"/>
      <c r="C4" s="839"/>
      <c r="D4" s="839"/>
      <c r="E4" s="839"/>
      <c r="F4" s="839"/>
      <c r="G4" s="839"/>
      <c r="H4" s="839"/>
    </row>
    <row r="5" spans="1:11" ht="15.75" customHeight="1" thickBot="1">
      <c r="A5" s="841" t="s">
        <v>721</v>
      </c>
      <c r="B5" s="842"/>
      <c r="C5" s="842"/>
      <c r="D5" s="842"/>
      <c r="E5" s="842"/>
      <c r="F5" s="842"/>
      <c r="G5" s="842"/>
      <c r="H5" s="842"/>
    </row>
    <row r="6" spans="1:11">
      <c r="A6" s="1053" t="s">
        <v>843</v>
      </c>
      <c r="B6" s="1054"/>
      <c r="C6" s="1055"/>
      <c r="D6" s="1047">
        <f>'Část 3b'!H6</f>
        <v>42369</v>
      </c>
      <c r="E6" s="1048"/>
      <c r="F6" s="1046"/>
      <c r="G6" s="1046"/>
      <c r="H6" s="1046"/>
    </row>
    <row r="7" spans="1:11" ht="45" customHeight="1">
      <c r="A7" s="1050"/>
      <c r="B7" s="1050"/>
      <c r="C7" s="1050"/>
      <c r="D7" s="683" t="s">
        <v>998</v>
      </c>
      <c r="E7" s="683" t="s">
        <v>999</v>
      </c>
      <c r="F7" s="683" t="s">
        <v>1000</v>
      </c>
      <c r="G7" s="683" t="s">
        <v>1001</v>
      </c>
      <c r="H7" s="1051" t="s">
        <v>1069</v>
      </c>
    </row>
    <row r="8" spans="1:11" ht="30" customHeight="1">
      <c r="A8" s="1050"/>
      <c r="B8" s="1050"/>
      <c r="C8" s="1050"/>
      <c r="D8" s="683" t="s">
        <v>997</v>
      </c>
      <c r="E8" s="683" t="s">
        <v>997</v>
      </c>
      <c r="F8" s="683" t="s">
        <v>997</v>
      </c>
      <c r="G8" s="683" t="s">
        <v>997</v>
      </c>
      <c r="H8" s="1051"/>
    </row>
    <row r="9" spans="1:11">
      <c r="A9" s="684">
        <v>1</v>
      </c>
      <c r="B9" s="954" t="s">
        <v>353</v>
      </c>
      <c r="C9" s="954"/>
      <c r="D9" s="570"/>
      <c r="E9" s="570"/>
      <c r="F9" s="570"/>
      <c r="G9" s="570"/>
      <c r="H9" s="570" t="s">
        <v>354</v>
      </c>
    </row>
    <row r="10" spans="1:11" ht="30" customHeight="1">
      <c r="A10" s="570"/>
      <c r="B10" s="954" t="s">
        <v>355</v>
      </c>
      <c r="C10" s="954"/>
      <c r="D10" s="745"/>
      <c r="E10" s="570"/>
      <c r="F10" s="570"/>
      <c r="G10" s="570"/>
      <c r="H10" s="570" t="s">
        <v>356</v>
      </c>
    </row>
    <row r="11" spans="1:11" ht="30" customHeight="1">
      <c r="A11" s="570"/>
      <c r="B11" s="954" t="s">
        <v>357</v>
      </c>
      <c r="C11" s="954"/>
      <c r="D11" s="745"/>
      <c r="E11" s="570"/>
      <c r="F11" s="570"/>
      <c r="G11" s="570"/>
      <c r="H11" s="570" t="s">
        <v>356</v>
      </c>
    </row>
    <row r="12" spans="1:11" ht="30" customHeight="1">
      <c r="A12" s="570"/>
      <c r="B12" s="954" t="s">
        <v>358</v>
      </c>
      <c r="C12" s="954"/>
      <c r="D12" s="756"/>
      <c r="E12" s="570"/>
      <c r="F12" s="570"/>
      <c r="G12" s="570"/>
      <c r="H12" s="570" t="s">
        <v>356</v>
      </c>
    </row>
    <row r="13" spans="1:11">
      <c r="A13" s="684">
        <v>2</v>
      </c>
      <c r="B13" s="954" t="s">
        <v>359</v>
      </c>
      <c r="C13" s="954"/>
      <c r="D13" s="755"/>
      <c r="E13" s="570"/>
      <c r="F13" s="570"/>
      <c r="G13" s="570"/>
      <c r="H13" s="570" t="s">
        <v>360</v>
      </c>
    </row>
    <row r="14" spans="1:11">
      <c r="A14" s="685">
        <v>3</v>
      </c>
      <c r="B14" s="954" t="s">
        <v>361</v>
      </c>
      <c r="C14" s="954"/>
      <c r="D14" s="757"/>
      <c r="E14" s="570"/>
      <c r="F14" s="570"/>
      <c r="G14" s="570"/>
      <c r="H14" s="570" t="s">
        <v>781</v>
      </c>
    </row>
    <row r="15" spans="1:11">
      <c r="A15" s="189" t="s">
        <v>348</v>
      </c>
      <c r="B15" s="1049" t="s">
        <v>613</v>
      </c>
      <c r="C15" s="1049"/>
      <c r="D15" s="758"/>
      <c r="E15" s="686"/>
      <c r="F15" s="686"/>
      <c r="G15" s="9"/>
      <c r="H15" s="571" t="s">
        <v>362</v>
      </c>
    </row>
    <row r="16" spans="1:11" ht="30" customHeight="1">
      <c r="A16" s="684">
        <v>4</v>
      </c>
      <c r="B16" s="954" t="s">
        <v>363</v>
      </c>
      <c r="C16" s="954"/>
      <c r="D16" s="756"/>
      <c r="E16" s="570"/>
      <c r="F16" s="570"/>
      <c r="G16" s="570"/>
      <c r="H16" s="570" t="s">
        <v>364</v>
      </c>
    </row>
    <row r="17" spans="1:8">
      <c r="A17" s="684">
        <v>5</v>
      </c>
      <c r="B17" s="954" t="s">
        <v>365</v>
      </c>
      <c r="C17" s="954"/>
      <c r="D17" s="756"/>
      <c r="E17" s="570"/>
      <c r="F17" s="570"/>
      <c r="G17" s="570"/>
      <c r="H17" s="570" t="s">
        <v>366</v>
      </c>
    </row>
    <row r="18" spans="1:8">
      <c r="A18" s="570" t="s">
        <v>349</v>
      </c>
      <c r="B18" s="954" t="s">
        <v>367</v>
      </c>
      <c r="C18" s="954"/>
      <c r="D18" s="756"/>
      <c r="E18" s="570"/>
      <c r="F18" s="570"/>
      <c r="G18" s="570"/>
      <c r="H18" s="570" t="s">
        <v>368</v>
      </c>
    </row>
    <row r="19" spans="1:8">
      <c r="A19" s="684">
        <v>6</v>
      </c>
      <c r="B19" s="990" t="s">
        <v>369</v>
      </c>
      <c r="C19" s="990"/>
      <c r="D19" s="759"/>
      <c r="E19" s="573"/>
      <c r="F19" s="573"/>
      <c r="G19" s="573"/>
      <c r="H19" s="570" t="s">
        <v>370</v>
      </c>
    </row>
    <row r="20" spans="1:8" ht="15" customHeight="1">
      <c r="A20" s="999" t="s">
        <v>1137</v>
      </c>
      <c r="B20" s="999"/>
      <c r="C20" s="999"/>
      <c r="D20" s="999"/>
      <c r="E20" s="999"/>
      <c r="F20" s="999"/>
      <c r="G20" s="999"/>
      <c r="H20" s="999"/>
    </row>
    <row r="21" spans="1:8">
      <c r="A21" s="684">
        <v>7</v>
      </c>
      <c r="B21" s="954" t="s">
        <v>372</v>
      </c>
      <c r="C21" s="954"/>
      <c r="D21" s="570"/>
      <c r="E21" s="570"/>
      <c r="F21" s="570"/>
      <c r="G21" s="570"/>
      <c r="H21" s="570" t="s">
        <v>373</v>
      </c>
    </row>
    <row r="22" spans="1:8">
      <c r="A22" s="684">
        <v>8</v>
      </c>
      <c r="B22" s="954" t="s">
        <v>374</v>
      </c>
      <c r="C22" s="954"/>
      <c r="D22" s="745"/>
      <c r="E22" s="570"/>
      <c r="F22" s="570"/>
      <c r="G22" s="570"/>
      <c r="H22" s="570" t="s">
        <v>375</v>
      </c>
    </row>
    <row r="23" spans="1:8">
      <c r="A23" s="684">
        <v>9</v>
      </c>
      <c r="B23" s="954" t="s">
        <v>376</v>
      </c>
      <c r="C23" s="954"/>
      <c r="D23" s="745"/>
      <c r="E23" s="570"/>
      <c r="F23" s="570"/>
      <c r="G23" s="570"/>
      <c r="H23" s="570"/>
    </row>
    <row r="24" spans="1:8" ht="30" customHeight="1">
      <c r="A24" s="684">
        <v>10</v>
      </c>
      <c r="B24" s="1005" t="s">
        <v>377</v>
      </c>
      <c r="C24" s="1005"/>
      <c r="D24" s="760"/>
      <c r="E24" s="572"/>
      <c r="F24" s="572"/>
      <c r="G24" s="570"/>
      <c r="H24" s="570" t="s">
        <v>378</v>
      </c>
    </row>
    <row r="25" spans="1:8">
      <c r="A25" s="684">
        <v>11</v>
      </c>
      <c r="B25" s="954" t="s">
        <v>379</v>
      </c>
      <c r="C25" s="954"/>
      <c r="D25" s="745"/>
      <c r="E25" s="570"/>
      <c r="F25" s="570"/>
      <c r="G25" s="570"/>
      <c r="H25" s="570" t="s">
        <v>380</v>
      </c>
    </row>
    <row r="26" spans="1:8" ht="30" customHeight="1">
      <c r="A26" s="684">
        <v>12</v>
      </c>
      <c r="B26" s="954" t="s">
        <v>381</v>
      </c>
      <c r="C26" s="954"/>
      <c r="D26" s="745"/>
      <c r="E26" s="570"/>
      <c r="F26" s="570"/>
      <c r="G26" s="570"/>
      <c r="H26" s="570" t="s">
        <v>382</v>
      </c>
    </row>
    <row r="27" spans="1:8">
      <c r="A27" s="684">
        <v>13</v>
      </c>
      <c r="B27" s="954" t="s">
        <v>383</v>
      </c>
      <c r="C27" s="954"/>
      <c r="D27" s="745"/>
      <c r="E27" s="570"/>
      <c r="F27" s="570"/>
      <c r="G27" s="570"/>
      <c r="H27" s="570" t="s">
        <v>384</v>
      </c>
    </row>
    <row r="28" spans="1:8" ht="15" customHeight="1">
      <c r="A28" s="684">
        <v>14</v>
      </c>
      <c r="B28" s="954" t="s">
        <v>385</v>
      </c>
      <c r="C28" s="954"/>
      <c r="D28" s="745"/>
      <c r="E28" s="570"/>
      <c r="F28" s="570"/>
      <c r="G28" s="570"/>
      <c r="H28" s="570" t="s">
        <v>386</v>
      </c>
    </row>
    <row r="29" spans="1:8" ht="15" customHeight="1">
      <c r="A29" s="684">
        <v>15</v>
      </c>
      <c r="B29" s="954" t="s">
        <v>385</v>
      </c>
      <c r="C29" s="954"/>
      <c r="D29" s="745"/>
      <c r="E29" s="570"/>
      <c r="F29" s="570"/>
      <c r="G29" s="570"/>
      <c r="H29" s="570" t="s">
        <v>387</v>
      </c>
    </row>
    <row r="30" spans="1:8">
      <c r="A30" s="684">
        <v>16</v>
      </c>
      <c r="B30" s="954" t="s">
        <v>388</v>
      </c>
      <c r="C30" s="954"/>
      <c r="D30" s="745"/>
      <c r="E30" s="570"/>
      <c r="F30" s="570"/>
      <c r="G30" s="570"/>
      <c r="H30" s="570" t="s">
        <v>389</v>
      </c>
    </row>
    <row r="31" spans="1:8" ht="30" customHeight="1">
      <c r="A31" s="684">
        <v>17</v>
      </c>
      <c r="B31" s="954" t="s">
        <v>390</v>
      </c>
      <c r="C31" s="954"/>
      <c r="D31" s="745"/>
      <c r="E31" s="570"/>
      <c r="F31" s="570"/>
      <c r="G31" s="570"/>
      <c r="H31" s="570" t="s">
        <v>391</v>
      </c>
    </row>
    <row r="32" spans="1:8" ht="38.25">
      <c r="A32" s="684">
        <v>18</v>
      </c>
      <c r="B32" s="954" t="s">
        <v>392</v>
      </c>
      <c r="C32" s="954"/>
      <c r="D32" s="745"/>
      <c r="E32" s="570"/>
      <c r="F32" s="570"/>
      <c r="G32" s="570"/>
      <c r="H32" s="570" t="s">
        <v>393</v>
      </c>
    </row>
    <row r="33" spans="1:8" ht="38.25">
      <c r="A33" s="684">
        <v>19</v>
      </c>
      <c r="B33" s="954" t="s">
        <v>394</v>
      </c>
      <c r="C33" s="954"/>
      <c r="D33" s="745"/>
      <c r="E33" s="570"/>
      <c r="F33" s="570"/>
      <c r="G33" s="570"/>
      <c r="H33" s="570" t="s">
        <v>395</v>
      </c>
    </row>
    <row r="34" spans="1:8">
      <c r="A34" s="684">
        <v>20</v>
      </c>
      <c r="B34" s="954" t="s">
        <v>376</v>
      </c>
      <c r="C34" s="954"/>
      <c r="D34" s="745"/>
      <c r="E34" s="570"/>
      <c r="F34" s="570"/>
      <c r="G34" s="570"/>
      <c r="H34" s="570"/>
    </row>
    <row r="35" spans="1:8" ht="30" customHeight="1">
      <c r="A35" s="570" t="s">
        <v>261</v>
      </c>
      <c r="B35" s="954" t="s">
        <v>396</v>
      </c>
      <c r="C35" s="954"/>
      <c r="D35" s="745"/>
      <c r="E35" s="570"/>
      <c r="F35" s="570"/>
      <c r="G35" s="570"/>
      <c r="H35" s="570" t="s">
        <v>397</v>
      </c>
    </row>
    <row r="36" spans="1:8" ht="25.5">
      <c r="A36" s="570" t="s">
        <v>262</v>
      </c>
      <c r="B36" s="954" t="s">
        <v>398</v>
      </c>
      <c r="C36" s="954"/>
      <c r="D36" s="745"/>
      <c r="E36" s="570"/>
      <c r="F36" s="570"/>
      <c r="G36" s="570"/>
      <c r="H36" s="570" t="s">
        <v>399</v>
      </c>
    </row>
    <row r="37" spans="1:8" ht="38.25">
      <c r="A37" s="570" t="s">
        <v>350</v>
      </c>
      <c r="B37" s="954" t="s">
        <v>400</v>
      </c>
      <c r="C37" s="954"/>
      <c r="D37" s="745"/>
      <c r="E37" s="570"/>
      <c r="F37" s="570"/>
      <c r="G37" s="570"/>
      <c r="H37" s="570" t="s">
        <v>401</v>
      </c>
    </row>
    <row r="38" spans="1:8" ht="25.5">
      <c r="A38" s="570" t="s">
        <v>351</v>
      </c>
      <c r="B38" s="954" t="s">
        <v>402</v>
      </c>
      <c r="C38" s="954"/>
      <c r="D38" s="745"/>
      <c r="E38" s="570"/>
      <c r="F38" s="570"/>
      <c r="G38" s="570"/>
      <c r="H38" s="570" t="s">
        <v>403</v>
      </c>
    </row>
    <row r="39" spans="1:8" ht="25.5">
      <c r="A39" s="684">
        <v>21</v>
      </c>
      <c r="B39" s="954" t="s">
        <v>404</v>
      </c>
      <c r="C39" s="954"/>
      <c r="D39" s="745"/>
      <c r="E39" s="570"/>
      <c r="F39" s="570"/>
      <c r="G39" s="570"/>
      <c r="H39" s="570" t="s">
        <v>405</v>
      </c>
    </row>
    <row r="40" spans="1:8">
      <c r="A40" s="684">
        <v>22</v>
      </c>
      <c r="B40" s="954" t="s">
        <v>406</v>
      </c>
      <c r="C40" s="954"/>
      <c r="D40" s="745"/>
      <c r="E40" s="570"/>
      <c r="F40" s="570"/>
      <c r="G40" s="570"/>
      <c r="H40" s="570" t="s">
        <v>407</v>
      </c>
    </row>
    <row r="41" spans="1:8" ht="25.5">
      <c r="A41" s="684">
        <v>23</v>
      </c>
      <c r="B41" s="954" t="s">
        <v>408</v>
      </c>
      <c r="C41" s="954"/>
      <c r="D41" s="745"/>
      <c r="E41" s="570"/>
      <c r="F41" s="570"/>
      <c r="G41" s="570"/>
      <c r="H41" s="570" t="s">
        <v>409</v>
      </c>
    </row>
    <row r="42" spans="1:8">
      <c r="A42" s="684">
        <v>24</v>
      </c>
      <c r="B42" s="954" t="s">
        <v>376</v>
      </c>
      <c r="C42" s="954"/>
      <c r="D42" s="745"/>
      <c r="E42" s="570"/>
      <c r="F42" s="570"/>
      <c r="G42" s="570"/>
      <c r="H42" s="570"/>
    </row>
    <row r="43" spans="1:8" ht="25.5">
      <c r="A43" s="684">
        <v>25</v>
      </c>
      <c r="B43" s="954" t="s">
        <v>410</v>
      </c>
      <c r="C43" s="954"/>
      <c r="D43" s="745"/>
      <c r="E43" s="570"/>
      <c r="F43" s="570"/>
      <c r="G43" s="570"/>
      <c r="H43" s="570" t="s">
        <v>405</v>
      </c>
    </row>
    <row r="44" spans="1:8">
      <c r="A44" s="684" t="s">
        <v>411</v>
      </c>
      <c r="B44" s="954" t="s">
        <v>413</v>
      </c>
      <c r="C44" s="954"/>
      <c r="D44" s="745"/>
      <c r="E44" s="570"/>
      <c r="F44" s="570"/>
      <c r="G44" s="570"/>
      <c r="H44" s="570" t="s">
        <v>414</v>
      </c>
    </row>
    <row r="45" spans="1:8">
      <c r="A45" s="684" t="s">
        <v>412</v>
      </c>
      <c r="B45" s="954" t="s">
        <v>415</v>
      </c>
      <c r="C45" s="954"/>
      <c r="D45" s="745"/>
      <c r="E45" s="570"/>
      <c r="F45" s="570"/>
      <c r="G45" s="570"/>
      <c r="H45" s="570" t="s">
        <v>416</v>
      </c>
    </row>
    <row r="46" spans="1:8">
      <c r="A46" s="684">
        <v>27</v>
      </c>
      <c r="B46" s="954" t="s">
        <v>417</v>
      </c>
      <c r="C46" s="954"/>
      <c r="D46" s="745"/>
      <c r="E46" s="570"/>
      <c r="F46" s="570"/>
      <c r="G46" s="570"/>
      <c r="H46" s="570" t="s">
        <v>418</v>
      </c>
    </row>
    <row r="47" spans="1:8" ht="25.5">
      <c r="A47" s="684">
        <v>28</v>
      </c>
      <c r="B47" s="990" t="s">
        <v>419</v>
      </c>
      <c r="C47" s="990"/>
      <c r="D47" s="761"/>
      <c r="E47" s="573"/>
      <c r="F47" s="573"/>
      <c r="G47" s="573"/>
      <c r="H47" s="570" t="s">
        <v>420</v>
      </c>
    </row>
    <row r="48" spans="1:8">
      <c r="A48" s="684">
        <v>29</v>
      </c>
      <c r="B48" s="990" t="s">
        <v>421</v>
      </c>
      <c r="C48" s="990"/>
      <c r="D48" s="761"/>
      <c r="E48" s="573"/>
      <c r="F48" s="573"/>
      <c r="G48" s="573"/>
      <c r="H48" s="570" t="s">
        <v>422</v>
      </c>
    </row>
    <row r="49" spans="1:8" ht="15" customHeight="1">
      <c r="A49" s="1045" t="s">
        <v>423</v>
      </c>
      <c r="B49" s="1003"/>
      <c r="C49" s="1003"/>
      <c r="D49" s="1003"/>
      <c r="E49" s="1003"/>
      <c r="F49" s="1003"/>
      <c r="G49" s="1003"/>
      <c r="H49" s="1003"/>
    </row>
    <row r="50" spans="1:8">
      <c r="A50" s="684">
        <v>30</v>
      </c>
      <c r="B50" s="954" t="s">
        <v>353</v>
      </c>
      <c r="C50" s="954"/>
      <c r="D50" s="570"/>
      <c r="E50" s="570"/>
      <c r="F50" s="570"/>
      <c r="G50" s="570"/>
      <c r="H50" s="570" t="s">
        <v>424</v>
      </c>
    </row>
    <row r="51" spans="1:8">
      <c r="A51" s="684">
        <v>31</v>
      </c>
      <c r="B51" s="954" t="s">
        <v>425</v>
      </c>
      <c r="C51" s="954"/>
      <c r="D51" s="570"/>
      <c r="E51" s="570"/>
      <c r="F51" s="570"/>
      <c r="G51" s="570"/>
      <c r="H51" s="570"/>
    </row>
    <row r="52" spans="1:8">
      <c r="A52" s="684">
        <v>32</v>
      </c>
      <c r="B52" s="954" t="s">
        <v>426</v>
      </c>
      <c r="C52" s="954"/>
      <c r="D52" s="570"/>
      <c r="E52" s="570"/>
      <c r="F52" s="570"/>
      <c r="G52" s="570"/>
      <c r="H52" s="570"/>
    </row>
    <row r="53" spans="1:8" ht="30" customHeight="1">
      <c r="A53" s="684">
        <v>33</v>
      </c>
      <c r="B53" s="954" t="s">
        <v>427</v>
      </c>
      <c r="C53" s="954"/>
      <c r="D53" s="570"/>
      <c r="E53" s="570"/>
      <c r="F53" s="570"/>
      <c r="G53" s="570"/>
      <c r="H53" s="570" t="s">
        <v>428</v>
      </c>
    </row>
    <row r="54" spans="1:8" ht="30" customHeight="1">
      <c r="A54" s="684">
        <v>34</v>
      </c>
      <c r="B54" s="954" t="s">
        <v>429</v>
      </c>
      <c r="C54" s="954"/>
      <c r="D54" s="570"/>
      <c r="E54" s="570"/>
      <c r="F54" s="570"/>
      <c r="G54" s="570"/>
      <c r="H54" s="570" t="s">
        <v>430</v>
      </c>
    </row>
    <row r="55" spans="1:8">
      <c r="A55" s="684">
        <v>35</v>
      </c>
      <c r="B55" s="954" t="s">
        <v>431</v>
      </c>
      <c r="C55" s="954"/>
      <c r="D55" s="570"/>
      <c r="E55" s="570"/>
      <c r="F55" s="570"/>
      <c r="G55" s="570"/>
      <c r="H55" s="216" t="s">
        <v>428</v>
      </c>
    </row>
    <row r="56" spans="1:8">
      <c r="A56" s="684">
        <v>36</v>
      </c>
      <c r="B56" s="990" t="s">
        <v>432</v>
      </c>
      <c r="C56" s="990"/>
      <c r="D56" s="573"/>
      <c r="E56" s="573"/>
      <c r="F56" s="573"/>
      <c r="G56" s="573"/>
      <c r="H56" s="570" t="s">
        <v>433</v>
      </c>
    </row>
    <row r="57" spans="1:8" ht="15" customHeight="1">
      <c r="A57" s="999" t="s">
        <v>630</v>
      </c>
      <c r="B57" s="999"/>
      <c r="C57" s="999"/>
      <c r="D57" s="999"/>
      <c r="E57" s="999"/>
      <c r="F57" s="999"/>
      <c r="G57" s="999"/>
      <c r="H57" s="999"/>
    </row>
    <row r="58" spans="1:8" ht="25.5">
      <c r="A58" s="684">
        <v>37</v>
      </c>
      <c r="B58" s="954" t="s">
        <v>434</v>
      </c>
      <c r="C58" s="954"/>
      <c r="D58" s="570"/>
      <c r="E58" s="570"/>
      <c r="F58" s="570"/>
      <c r="G58" s="570"/>
      <c r="H58" s="570" t="s">
        <v>435</v>
      </c>
    </row>
    <row r="59" spans="1:8" ht="30" customHeight="1">
      <c r="A59" s="684">
        <v>38</v>
      </c>
      <c r="B59" s="954" t="s">
        <v>436</v>
      </c>
      <c r="C59" s="954"/>
      <c r="D59" s="570"/>
      <c r="E59" s="570"/>
      <c r="F59" s="570"/>
      <c r="G59" s="570"/>
      <c r="H59" s="570" t="s">
        <v>437</v>
      </c>
    </row>
    <row r="60" spans="1:8" ht="45" customHeight="1">
      <c r="A60" s="684">
        <v>39</v>
      </c>
      <c r="B60" s="954" t="s">
        <v>438</v>
      </c>
      <c r="C60" s="954"/>
      <c r="D60" s="570"/>
      <c r="E60" s="570"/>
      <c r="F60" s="570"/>
      <c r="G60" s="570"/>
      <c r="H60" s="570" t="s">
        <v>439</v>
      </c>
    </row>
    <row r="61" spans="1:8" ht="30" customHeight="1">
      <c r="A61" s="684">
        <v>40</v>
      </c>
      <c r="B61" s="954" t="s">
        <v>440</v>
      </c>
      <c r="C61" s="954"/>
      <c r="D61" s="570"/>
      <c r="E61" s="570"/>
      <c r="F61" s="570"/>
      <c r="G61" s="570"/>
      <c r="H61" s="570" t="s">
        <v>441</v>
      </c>
    </row>
    <row r="62" spans="1:8">
      <c r="A62" s="684">
        <v>41</v>
      </c>
      <c r="B62" s="954" t="s">
        <v>376</v>
      </c>
      <c r="C62" s="954"/>
      <c r="D62" s="570"/>
      <c r="E62" s="570"/>
      <c r="F62" s="570"/>
      <c r="G62" s="570"/>
      <c r="H62" s="570"/>
    </row>
    <row r="63" spans="1:8">
      <c r="A63" s="684">
        <v>42</v>
      </c>
      <c r="B63" s="954" t="s">
        <v>442</v>
      </c>
      <c r="C63" s="954"/>
      <c r="D63" s="570"/>
      <c r="E63" s="570"/>
      <c r="F63" s="570"/>
      <c r="G63" s="570"/>
      <c r="H63" s="570" t="s">
        <v>443</v>
      </c>
    </row>
    <row r="64" spans="1:8">
      <c r="A64" s="684">
        <v>43</v>
      </c>
      <c r="B64" s="990" t="s">
        <v>444</v>
      </c>
      <c r="C64" s="990"/>
      <c r="D64" s="573"/>
      <c r="E64" s="573"/>
      <c r="F64" s="573"/>
      <c r="G64" s="573"/>
      <c r="H64" s="570" t="s">
        <v>445</v>
      </c>
    </row>
    <row r="65" spans="1:8">
      <c r="A65" s="684">
        <v>44</v>
      </c>
      <c r="B65" s="990" t="s">
        <v>446</v>
      </c>
      <c r="C65" s="990"/>
      <c r="D65" s="573"/>
      <c r="E65" s="573"/>
      <c r="F65" s="573"/>
      <c r="G65" s="573"/>
      <c r="H65" s="570" t="s">
        <v>447</v>
      </c>
    </row>
    <row r="66" spans="1:8">
      <c r="A66" s="684">
        <v>45</v>
      </c>
      <c r="B66" s="990" t="s">
        <v>448</v>
      </c>
      <c r="C66" s="990"/>
      <c r="D66" s="573"/>
      <c r="E66" s="573"/>
      <c r="F66" s="573"/>
      <c r="G66" s="573"/>
      <c r="H66" s="570" t="s">
        <v>449</v>
      </c>
    </row>
    <row r="67" spans="1:8" ht="15" customHeight="1">
      <c r="A67" s="999" t="s">
        <v>450</v>
      </c>
      <c r="B67" s="999"/>
      <c r="C67" s="999"/>
      <c r="D67" s="999"/>
      <c r="E67" s="999"/>
      <c r="F67" s="999"/>
      <c r="G67" s="999"/>
      <c r="H67" s="999"/>
    </row>
    <row r="68" spans="1:8">
      <c r="A68" s="684">
        <v>46</v>
      </c>
      <c r="B68" s="954" t="s">
        <v>353</v>
      </c>
      <c r="C68" s="954"/>
      <c r="D68" s="755"/>
      <c r="E68" s="570"/>
      <c r="F68" s="570"/>
      <c r="G68" s="570"/>
      <c r="H68" s="570" t="s">
        <v>451</v>
      </c>
    </row>
    <row r="69" spans="1:8" ht="30" customHeight="1">
      <c r="A69" s="684">
        <v>47</v>
      </c>
      <c r="B69" s="954" t="s">
        <v>452</v>
      </c>
      <c r="C69" s="954"/>
      <c r="D69" s="570"/>
      <c r="E69" s="570"/>
      <c r="F69" s="570"/>
      <c r="G69" s="570"/>
      <c r="H69" s="570" t="s">
        <v>453</v>
      </c>
    </row>
    <row r="70" spans="1:8" ht="30" customHeight="1">
      <c r="A70" s="684">
        <v>48</v>
      </c>
      <c r="B70" s="954" t="s">
        <v>454</v>
      </c>
      <c r="C70" s="954"/>
      <c r="D70" s="570"/>
      <c r="E70" s="570"/>
      <c r="F70" s="570"/>
      <c r="G70" s="570"/>
      <c r="H70" s="570" t="s">
        <v>455</v>
      </c>
    </row>
    <row r="71" spans="1:8">
      <c r="A71" s="684">
        <v>49</v>
      </c>
      <c r="B71" s="954" t="s">
        <v>431</v>
      </c>
      <c r="C71" s="954"/>
      <c r="D71" s="570"/>
      <c r="E71" s="570"/>
      <c r="F71" s="570"/>
      <c r="G71" s="570"/>
      <c r="H71" s="570" t="s">
        <v>453</v>
      </c>
    </row>
    <row r="72" spans="1:8">
      <c r="A72" s="684">
        <v>50</v>
      </c>
      <c r="B72" s="954" t="s">
        <v>456</v>
      </c>
      <c r="C72" s="954"/>
      <c r="D72" s="570"/>
      <c r="E72" s="570"/>
      <c r="F72" s="570"/>
      <c r="G72" s="570"/>
      <c r="H72" s="570" t="s">
        <v>457</v>
      </c>
    </row>
    <row r="73" spans="1:8">
      <c r="A73" s="684">
        <v>51</v>
      </c>
      <c r="B73" s="990" t="s">
        <v>458</v>
      </c>
      <c r="C73" s="990"/>
      <c r="D73" s="762"/>
      <c r="E73" s="573"/>
      <c r="F73" s="573"/>
      <c r="G73" s="573"/>
      <c r="H73" s="570"/>
    </row>
    <row r="74" spans="1:8" ht="15" customHeight="1">
      <c r="A74" s="999" t="s">
        <v>459</v>
      </c>
      <c r="B74" s="999"/>
      <c r="C74" s="999"/>
      <c r="D74" s="999"/>
      <c r="E74" s="999"/>
      <c r="F74" s="999"/>
      <c r="G74" s="999"/>
      <c r="H74" s="999"/>
    </row>
    <row r="75" spans="1:8" ht="25.5">
      <c r="A75" s="684">
        <v>52</v>
      </c>
      <c r="B75" s="954" t="s">
        <v>460</v>
      </c>
      <c r="C75" s="954"/>
      <c r="D75" s="570"/>
      <c r="E75" s="570"/>
      <c r="F75" s="570"/>
      <c r="G75" s="570"/>
      <c r="H75" s="570" t="s">
        <v>461</v>
      </c>
    </row>
    <row r="76" spans="1:8" ht="30" customHeight="1">
      <c r="A76" s="684">
        <v>53</v>
      </c>
      <c r="B76" s="954" t="s">
        <v>462</v>
      </c>
      <c r="C76" s="954"/>
      <c r="D76" s="570"/>
      <c r="E76" s="570"/>
      <c r="F76" s="570"/>
      <c r="G76" s="570"/>
      <c r="H76" s="570" t="s">
        <v>463</v>
      </c>
    </row>
    <row r="77" spans="1:8" ht="45" customHeight="1">
      <c r="A77" s="684">
        <v>54</v>
      </c>
      <c r="B77" s="954" t="s">
        <v>464</v>
      </c>
      <c r="C77" s="954"/>
      <c r="D77" s="570"/>
      <c r="E77" s="570"/>
      <c r="F77" s="570"/>
      <c r="G77" s="570"/>
      <c r="H77" s="570" t="s">
        <v>465</v>
      </c>
    </row>
    <row r="78" spans="1:8" ht="30" customHeight="1">
      <c r="A78" s="684">
        <v>55</v>
      </c>
      <c r="B78" s="954" t="s">
        <v>466</v>
      </c>
      <c r="C78" s="954"/>
      <c r="D78" s="570"/>
      <c r="E78" s="570"/>
      <c r="F78" s="570"/>
      <c r="G78" s="570"/>
      <c r="H78" s="570" t="s">
        <v>467</v>
      </c>
    </row>
    <row r="79" spans="1:8">
      <c r="A79" s="684">
        <v>56</v>
      </c>
      <c r="B79" s="954" t="s">
        <v>376</v>
      </c>
      <c r="C79" s="954"/>
      <c r="D79" s="570"/>
      <c r="E79" s="570"/>
      <c r="F79" s="570"/>
      <c r="G79" s="570"/>
      <c r="H79" s="570"/>
    </row>
    <row r="80" spans="1:8">
      <c r="A80" s="684">
        <v>57</v>
      </c>
      <c r="B80" s="990" t="s">
        <v>468</v>
      </c>
      <c r="C80" s="990"/>
      <c r="D80" s="573"/>
      <c r="E80" s="573"/>
      <c r="F80" s="573"/>
      <c r="G80" s="573"/>
      <c r="H80" s="570" t="s">
        <v>469</v>
      </c>
    </row>
    <row r="81" spans="1:8">
      <c r="A81" s="684">
        <v>58</v>
      </c>
      <c r="B81" s="990" t="s">
        <v>470</v>
      </c>
      <c r="C81" s="990"/>
      <c r="D81" s="763"/>
      <c r="E81" s="573"/>
      <c r="F81" s="573"/>
      <c r="G81" s="573"/>
      <c r="H81" s="570" t="s">
        <v>471</v>
      </c>
    </row>
    <row r="82" spans="1:8">
      <c r="A82" s="684">
        <v>59</v>
      </c>
      <c r="B82" s="990" t="s">
        <v>472</v>
      </c>
      <c r="C82" s="990"/>
      <c r="D82" s="763"/>
      <c r="E82" s="573"/>
      <c r="F82" s="573"/>
      <c r="G82" s="573"/>
      <c r="H82" s="570" t="s">
        <v>473</v>
      </c>
    </row>
    <row r="83" spans="1:8">
      <c r="A83" s="684">
        <v>60</v>
      </c>
      <c r="B83" s="990" t="s">
        <v>474</v>
      </c>
      <c r="C83" s="990"/>
      <c r="D83" s="762"/>
      <c r="E83" s="573"/>
      <c r="F83" s="573"/>
      <c r="G83" s="573"/>
      <c r="H83" s="570"/>
    </row>
    <row r="84" spans="1:8" ht="15" customHeight="1">
      <c r="A84" s="999" t="s">
        <v>475</v>
      </c>
      <c r="B84" s="999"/>
      <c r="C84" s="999"/>
      <c r="D84" s="999"/>
      <c r="E84" s="999"/>
      <c r="F84" s="999"/>
      <c r="G84" s="999"/>
      <c r="H84" s="999"/>
    </row>
    <row r="85" spans="1:8">
      <c r="A85" s="684">
        <v>61</v>
      </c>
      <c r="B85" s="990" t="s">
        <v>476</v>
      </c>
      <c r="C85" s="990"/>
      <c r="D85" s="573"/>
      <c r="E85" s="573"/>
      <c r="F85" s="573"/>
      <c r="G85" s="573"/>
      <c r="H85" s="570" t="s">
        <v>477</v>
      </c>
    </row>
    <row r="86" spans="1:8">
      <c r="A86" s="684">
        <v>62</v>
      </c>
      <c r="B86" s="990" t="s">
        <v>478</v>
      </c>
      <c r="C86" s="990"/>
      <c r="D86" s="573"/>
      <c r="E86" s="573"/>
      <c r="F86" s="573"/>
      <c r="G86" s="573"/>
      <c r="H86" s="570" t="s">
        <v>479</v>
      </c>
    </row>
    <row r="87" spans="1:8">
      <c r="A87" s="684">
        <v>63</v>
      </c>
      <c r="B87" s="990" t="s">
        <v>480</v>
      </c>
      <c r="C87" s="990"/>
      <c r="D87" s="573"/>
      <c r="E87" s="573"/>
      <c r="F87" s="573"/>
      <c r="G87" s="573"/>
      <c r="H87" s="570" t="s">
        <v>481</v>
      </c>
    </row>
    <row r="88" spans="1:8" ht="38.25">
      <c r="A88" s="684">
        <v>64</v>
      </c>
      <c r="B88" s="990" t="s">
        <v>482</v>
      </c>
      <c r="C88" s="990"/>
      <c r="D88" s="573"/>
      <c r="E88" s="573"/>
      <c r="F88" s="573"/>
      <c r="G88" s="573"/>
      <c r="H88" s="570" t="s">
        <v>483</v>
      </c>
    </row>
    <row r="89" spans="1:8">
      <c r="A89" s="684">
        <v>65</v>
      </c>
      <c r="B89" s="990" t="s">
        <v>484</v>
      </c>
      <c r="C89" s="990"/>
      <c r="D89" s="573"/>
      <c r="E89" s="573"/>
      <c r="F89" s="573"/>
      <c r="G89" s="573"/>
      <c r="H89" s="570"/>
    </row>
    <row r="90" spans="1:8">
      <c r="A90" s="684">
        <v>66</v>
      </c>
      <c r="B90" s="990" t="s">
        <v>485</v>
      </c>
      <c r="C90" s="990"/>
      <c r="D90" s="573"/>
      <c r="E90" s="573"/>
      <c r="F90" s="573"/>
      <c r="G90" s="573"/>
      <c r="H90" s="570"/>
    </row>
    <row r="91" spans="1:8">
      <c r="A91" s="684">
        <v>67</v>
      </c>
      <c r="B91" s="990" t="s">
        <v>486</v>
      </c>
      <c r="C91" s="990"/>
      <c r="D91" s="573"/>
      <c r="E91" s="573"/>
      <c r="F91" s="573"/>
      <c r="G91" s="573"/>
      <c r="H91" s="570"/>
    </row>
    <row r="92" spans="1:8">
      <c r="A92" s="570" t="s">
        <v>352</v>
      </c>
      <c r="B92" s="990" t="s">
        <v>487</v>
      </c>
      <c r="C92" s="990"/>
      <c r="D92" s="573"/>
      <c r="E92" s="573"/>
      <c r="F92" s="573"/>
      <c r="G92" s="573"/>
      <c r="H92" s="570"/>
    </row>
    <row r="93" spans="1:8" ht="25.5">
      <c r="A93" s="684">
        <v>68</v>
      </c>
      <c r="B93" s="990" t="s">
        <v>488</v>
      </c>
      <c r="C93" s="990"/>
      <c r="D93" s="573"/>
      <c r="E93" s="573"/>
      <c r="F93" s="573"/>
      <c r="G93" s="573"/>
      <c r="H93" s="570" t="s">
        <v>489</v>
      </c>
    </row>
    <row r="94" spans="1:8">
      <c r="A94" s="684">
        <v>69</v>
      </c>
      <c r="B94" s="954" t="s">
        <v>490</v>
      </c>
      <c r="C94" s="954"/>
      <c r="D94" s="570"/>
      <c r="E94" s="570"/>
      <c r="F94" s="570"/>
      <c r="G94" s="570"/>
      <c r="H94" s="570"/>
    </row>
    <row r="95" spans="1:8">
      <c r="A95" s="684">
        <v>70</v>
      </c>
      <c r="B95" s="954" t="s">
        <v>490</v>
      </c>
      <c r="C95" s="954"/>
      <c r="D95" s="570"/>
      <c r="E95" s="570"/>
      <c r="F95" s="570"/>
      <c r="G95" s="570"/>
      <c r="H95" s="570"/>
    </row>
    <row r="96" spans="1:8">
      <c r="A96" s="684">
        <v>71</v>
      </c>
      <c r="B96" s="954" t="s">
        <v>491</v>
      </c>
      <c r="C96" s="954"/>
      <c r="D96" s="570"/>
      <c r="E96" s="570"/>
      <c r="F96" s="570"/>
      <c r="G96" s="570"/>
      <c r="H96" s="570"/>
    </row>
    <row r="97" spans="1:8" ht="15" customHeight="1">
      <c r="A97" s="999" t="s">
        <v>492</v>
      </c>
      <c r="B97" s="999"/>
      <c r="C97" s="999"/>
      <c r="D97" s="999"/>
      <c r="E97" s="999"/>
      <c r="F97" s="999"/>
      <c r="G97" s="999"/>
      <c r="H97" s="999"/>
    </row>
    <row r="98" spans="1:8" ht="38.25">
      <c r="A98" s="684">
        <v>72</v>
      </c>
      <c r="B98" s="954" t="s">
        <v>493</v>
      </c>
      <c r="C98" s="954"/>
      <c r="D98" s="570"/>
      <c r="E98" s="570"/>
      <c r="F98" s="570"/>
      <c r="G98" s="570"/>
      <c r="H98" s="570" t="s">
        <v>494</v>
      </c>
    </row>
    <row r="99" spans="1:8" ht="25.5">
      <c r="A99" s="684">
        <v>73</v>
      </c>
      <c r="B99" s="954" t="s">
        <v>495</v>
      </c>
      <c r="C99" s="954"/>
      <c r="D99" s="570"/>
      <c r="E99" s="570"/>
      <c r="F99" s="570"/>
      <c r="G99" s="570"/>
      <c r="H99" s="570" t="s">
        <v>496</v>
      </c>
    </row>
    <row r="100" spans="1:8">
      <c r="A100" s="684">
        <v>74</v>
      </c>
      <c r="B100" s="954" t="s">
        <v>376</v>
      </c>
      <c r="C100" s="954"/>
      <c r="D100" s="570"/>
      <c r="E100" s="570"/>
      <c r="F100" s="570"/>
      <c r="G100" s="570"/>
      <c r="H100" s="570"/>
    </row>
    <row r="101" spans="1:8" ht="25.5">
      <c r="A101" s="684">
        <v>75</v>
      </c>
      <c r="B101" s="954" t="s">
        <v>497</v>
      </c>
      <c r="C101" s="954"/>
      <c r="D101" s="570"/>
      <c r="E101" s="570"/>
      <c r="F101" s="570"/>
      <c r="G101" s="570"/>
      <c r="H101" s="570" t="s">
        <v>498</v>
      </c>
    </row>
    <row r="102" spans="1:8" ht="15" customHeight="1">
      <c r="A102" s="999" t="s">
        <v>499</v>
      </c>
      <c r="B102" s="999"/>
      <c r="C102" s="999"/>
      <c r="D102" s="999"/>
      <c r="E102" s="999"/>
      <c r="F102" s="999"/>
      <c r="G102" s="999"/>
      <c r="H102" s="999"/>
    </row>
    <row r="103" spans="1:8" ht="30" customHeight="1">
      <c r="A103" s="684">
        <v>76</v>
      </c>
      <c r="B103" s="954" t="s">
        <v>500</v>
      </c>
      <c r="C103" s="954"/>
      <c r="D103" s="570"/>
      <c r="E103" s="570"/>
      <c r="F103" s="570"/>
      <c r="G103" s="570"/>
      <c r="H103" s="570" t="s">
        <v>501</v>
      </c>
    </row>
    <row r="104" spans="1:8">
      <c r="A104" s="684">
        <v>77</v>
      </c>
      <c r="B104" s="954" t="s">
        <v>502</v>
      </c>
      <c r="C104" s="954"/>
      <c r="D104" s="570"/>
      <c r="E104" s="570"/>
      <c r="F104" s="570"/>
      <c r="G104" s="570"/>
      <c r="H104" s="570" t="s">
        <v>501</v>
      </c>
    </row>
    <row r="105" spans="1:8" ht="30" customHeight="1">
      <c r="A105" s="684">
        <v>78</v>
      </c>
      <c r="B105" s="954" t="s">
        <v>503</v>
      </c>
      <c r="C105" s="954"/>
      <c r="D105" s="570"/>
      <c r="E105" s="570"/>
      <c r="F105" s="570"/>
      <c r="G105" s="570"/>
      <c r="H105" s="570" t="s">
        <v>501</v>
      </c>
    </row>
    <row r="106" spans="1:8">
      <c r="A106" s="684">
        <v>79</v>
      </c>
      <c r="B106" s="954" t="s">
        <v>504</v>
      </c>
      <c r="C106" s="954"/>
      <c r="D106" s="570"/>
      <c r="E106" s="570"/>
      <c r="F106" s="570"/>
      <c r="G106" s="570"/>
      <c r="H106" s="216" t="s">
        <v>501</v>
      </c>
    </row>
    <row r="107" spans="1:8" ht="15" customHeight="1">
      <c r="A107" s="999" t="s">
        <v>505</v>
      </c>
      <c r="B107" s="999"/>
      <c r="C107" s="999"/>
      <c r="D107" s="999"/>
      <c r="E107" s="999"/>
      <c r="F107" s="999"/>
      <c r="G107" s="999"/>
      <c r="H107" s="999"/>
    </row>
    <row r="108" spans="1:8" ht="30" customHeight="1">
      <c r="A108" s="684">
        <v>80</v>
      </c>
      <c r="B108" s="954" t="s">
        <v>506</v>
      </c>
      <c r="C108" s="954"/>
      <c r="D108" s="570"/>
      <c r="E108" s="570"/>
      <c r="F108" s="570"/>
      <c r="G108" s="570"/>
      <c r="H108" s="570" t="s">
        <v>507</v>
      </c>
    </row>
    <row r="109" spans="1:8" ht="30" customHeight="1">
      <c r="A109" s="684">
        <v>81</v>
      </c>
      <c r="B109" s="954" t="s">
        <v>508</v>
      </c>
      <c r="C109" s="954"/>
      <c r="D109" s="570"/>
      <c r="E109" s="570"/>
      <c r="F109" s="570"/>
      <c r="G109" s="570"/>
      <c r="H109" s="570" t="s">
        <v>507</v>
      </c>
    </row>
    <row r="110" spans="1:8" ht="30" customHeight="1">
      <c r="A110" s="684">
        <v>82</v>
      </c>
      <c r="B110" s="954" t="s">
        <v>509</v>
      </c>
      <c r="C110" s="954"/>
      <c r="D110" s="570"/>
      <c r="E110" s="570"/>
      <c r="F110" s="570"/>
      <c r="G110" s="570"/>
      <c r="H110" s="570" t="s">
        <v>510</v>
      </c>
    </row>
    <row r="111" spans="1:8" ht="30" customHeight="1">
      <c r="A111" s="684">
        <v>83</v>
      </c>
      <c r="B111" s="954" t="s">
        <v>511</v>
      </c>
      <c r="C111" s="954"/>
      <c r="D111" s="570"/>
      <c r="E111" s="570"/>
      <c r="F111" s="570"/>
      <c r="G111" s="570"/>
      <c r="H111" s="570" t="s">
        <v>510</v>
      </c>
    </row>
    <row r="112" spans="1:8" ht="30" customHeight="1">
      <c r="A112" s="684">
        <v>84</v>
      </c>
      <c r="B112" s="954" t="s">
        <v>512</v>
      </c>
      <c r="C112" s="954"/>
      <c r="D112" s="570"/>
      <c r="E112" s="570"/>
      <c r="F112" s="570"/>
      <c r="G112" s="570"/>
      <c r="H112" s="570" t="s">
        <v>513</v>
      </c>
    </row>
    <row r="113" spans="1:8" ht="30" customHeight="1">
      <c r="A113" s="684">
        <v>85</v>
      </c>
      <c r="B113" s="954" t="s">
        <v>514</v>
      </c>
      <c r="C113" s="954"/>
      <c r="D113" s="570"/>
      <c r="E113" s="570"/>
      <c r="F113" s="570"/>
      <c r="G113" s="570"/>
      <c r="H113" s="570" t="s">
        <v>513</v>
      </c>
    </row>
    <row r="114" spans="1:8" ht="15.75" thickBot="1">
      <c r="A114" s="1043"/>
      <c r="B114" s="1044"/>
      <c r="C114" s="1044"/>
      <c r="D114" s="1044"/>
      <c r="E114" s="1044"/>
      <c r="F114" s="1044"/>
      <c r="G114" s="1044"/>
      <c r="H114" s="1044"/>
    </row>
    <row r="115" spans="1:8" ht="15" customHeight="1">
      <c r="A115" s="1040" t="s">
        <v>515</v>
      </c>
      <c r="B115" s="1041"/>
      <c r="C115" s="1041"/>
      <c r="D115" s="1041"/>
      <c r="E115" s="1041"/>
      <c r="F115" s="1041"/>
      <c r="G115" s="1041"/>
      <c r="H115" s="1042"/>
    </row>
    <row r="116" spans="1:8" ht="15" customHeight="1">
      <c r="A116" s="965" t="s">
        <v>516</v>
      </c>
      <c r="B116" s="954"/>
      <c r="C116" s="954"/>
      <c r="D116" s="954"/>
      <c r="E116" s="954"/>
      <c r="F116" s="954"/>
      <c r="G116" s="954"/>
      <c r="H116" s="955"/>
    </row>
    <row r="117" spans="1:8" ht="15" customHeight="1">
      <c r="A117" s="205">
        <v>1</v>
      </c>
      <c r="B117" s="954" t="s">
        <v>1025</v>
      </c>
      <c r="C117" s="954"/>
      <c r="D117" s="954"/>
      <c r="E117" s="954"/>
      <c r="F117" s="954"/>
      <c r="G117" s="954"/>
      <c r="H117" s="955"/>
    </row>
    <row r="118" spans="1:8" ht="15" customHeight="1">
      <c r="A118" s="205">
        <v>2</v>
      </c>
      <c r="B118" s="954" t="s">
        <v>517</v>
      </c>
      <c r="C118" s="954"/>
      <c r="D118" s="954"/>
      <c r="E118" s="954"/>
      <c r="F118" s="954"/>
      <c r="G118" s="954"/>
      <c r="H118" s="955"/>
    </row>
    <row r="119" spans="1:8" ht="15" customHeight="1">
      <c r="A119" s="205">
        <v>3</v>
      </c>
      <c r="B119" s="954" t="s">
        <v>518</v>
      </c>
      <c r="C119" s="954"/>
      <c r="D119" s="954"/>
      <c r="E119" s="954"/>
      <c r="F119" s="954"/>
      <c r="G119" s="954"/>
      <c r="H119" s="955"/>
    </row>
    <row r="120" spans="1:8" ht="15" customHeight="1">
      <c r="A120" s="209" t="s">
        <v>348</v>
      </c>
      <c r="B120" s="954" t="s">
        <v>519</v>
      </c>
      <c r="C120" s="954"/>
      <c r="D120" s="954"/>
      <c r="E120" s="954"/>
      <c r="F120" s="954"/>
      <c r="G120" s="954"/>
      <c r="H120" s="955"/>
    </row>
    <row r="121" spans="1:8" ht="15" customHeight="1">
      <c r="A121" s="205">
        <v>4</v>
      </c>
      <c r="B121" s="954" t="s">
        <v>520</v>
      </c>
      <c r="C121" s="954"/>
      <c r="D121" s="954"/>
      <c r="E121" s="954"/>
      <c r="F121" s="954"/>
      <c r="G121" s="954"/>
      <c r="H121" s="955"/>
    </row>
    <row r="122" spans="1:8" ht="15" customHeight="1">
      <c r="A122" s="205">
        <v>5</v>
      </c>
      <c r="B122" s="954" t="s">
        <v>521</v>
      </c>
      <c r="C122" s="954"/>
      <c r="D122" s="954"/>
      <c r="E122" s="954"/>
      <c r="F122" s="954"/>
      <c r="G122" s="954"/>
      <c r="H122" s="955"/>
    </row>
    <row r="123" spans="1:8" ht="15" customHeight="1">
      <c r="A123" s="209" t="s">
        <v>349</v>
      </c>
      <c r="B123" s="954" t="s">
        <v>522</v>
      </c>
      <c r="C123" s="954"/>
      <c r="D123" s="954"/>
      <c r="E123" s="954"/>
      <c r="F123" s="954"/>
      <c r="G123" s="954"/>
      <c r="H123" s="955"/>
    </row>
    <row r="124" spans="1:8" ht="15" customHeight="1">
      <c r="A124" s="205">
        <v>6</v>
      </c>
      <c r="B124" s="954" t="s">
        <v>523</v>
      </c>
      <c r="C124" s="954"/>
      <c r="D124" s="954"/>
      <c r="E124" s="954"/>
      <c r="F124" s="954"/>
      <c r="G124" s="954"/>
      <c r="H124" s="955"/>
    </row>
    <row r="125" spans="1:8" ht="15" customHeight="1">
      <c r="A125" s="205">
        <v>7</v>
      </c>
      <c r="B125" s="954" t="s">
        <v>524</v>
      </c>
      <c r="C125" s="954"/>
      <c r="D125" s="954"/>
      <c r="E125" s="954"/>
      <c r="F125" s="954"/>
      <c r="G125" s="954"/>
      <c r="H125" s="955"/>
    </row>
    <row r="126" spans="1:8" ht="15" customHeight="1">
      <c r="A126" s="205">
        <v>8</v>
      </c>
      <c r="B126" s="954" t="s">
        <v>525</v>
      </c>
      <c r="C126" s="954"/>
      <c r="D126" s="954"/>
      <c r="E126" s="954"/>
      <c r="F126" s="954"/>
      <c r="G126" s="954"/>
      <c r="H126" s="955"/>
    </row>
    <row r="127" spans="1:8" ht="15" customHeight="1">
      <c r="A127" s="205">
        <v>9</v>
      </c>
      <c r="B127" s="954" t="s">
        <v>526</v>
      </c>
      <c r="C127" s="954"/>
      <c r="D127" s="954"/>
      <c r="E127" s="954"/>
      <c r="F127" s="954"/>
      <c r="G127" s="954"/>
      <c r="H127" s="955"/>
    </row>
    <row r="128" spans="1:8" ht="30" customHeight="1">
      <c r="A128" s="205">
        <v>10</v>
      </c>
      <c r="B128" s="954" t="s">
        <v>527</v>
      </c>
      <c r="C128" s="954"/>
      <c r="D128" s="954"/>
      <c r="E128" s="954"/>
      <c r="F128" s="954"/>
      <c r="G128" s="954"/>
      <c r="H128" s="955"/>
    </row>
    <row r="129" spans="1:8" ht="15" customHeight="1">
      <c r="A129" s="205">
        <v>11</v>
      </c>
      <c r="B129" s="954" t="s">
        <v>528</v>
      </c>
      <c r="C129" s="954"/>
      <c r="D129" s="954"/>
      <c r="E129" s="954"/>
      <c r="F129" s="954"/>
      <c r="G129" s="954"/>
      <c r="H129" s="955"/>
    </row>
    <row r="130" spans="1:8" ht="15" customHeight="1">
      <c r="A130" s="205">
        <v>12</v>
      </c>
      <c r="B130" s="954" t="s">
        <v>529</v>
      </c>
      <c r="C130" s="954"/>
      <c r="D130" s="954"/>
      <c r="E130" s="954"/>
      <c r="F130" s="954"/>
      <c r="G130" s="954"/>
      <c r="H130" s="955"/>
    </row>
    <row r="131" spans="1:8" ht="15" customHeight="1">
      <c r="A131" s="205">
        <v>13</v>
      </c>
      <c r="B131" s="954" t="s">
        <v>530</v>
      </c>
      <c r="C131" s="954"/>
      <c r="D131" s="954"/>
      <c r="E131" s="954"/>
      <c r="F131" s="954"/>
      <c r="G131" s="954"/>
      <c r="H131" s="955"/>
    </row>
    <row r="132" spans="1:8" ht="15" customHeight="1">
      <c r="A132" s="205">
        <v>14</v>
      </c>
      <c r="B132" s="954" t="s">
        <v>531</v>
      </c>
      <c r="C132" s="954"/>
      <c r="D132" s="954"/>
      <c r="E132" s="954"/>
      <c r="F132" s="954"/>
      <c r="G132" s="954"/>
      <c r="H132" s="955"/>
    </row>
    <row r="133" spans="1:8" ht="15" customHeight="1">
      <c r="A133" s="205">
        <v>15</v>
      </c>
      <c r="B133" s="954" t="s">
        <v>532</v>
      </c>
      <c r="C133" s="954"/>
      <c r="D133" s="954"/>
      <c r="E133" s="954"/>
      <c r="F133" s="954"/>
      <c r="G133" s="954"/>
      <c r="H133" s="955"/>
    </row>
    <row r="134" spans="1:8" ht="15" customHeight="1">
      <c r="A134" s="205">
        <v>16</v>
      </c>
      <c r="B134" s="954" t="s">
        <v>533</v>
      </c>
      <c r="C134" s="954"/>
      <c r="D134" s="954"/>
      <c r="E134" s="954"/>
      <c r="F134" s="954"/>
      <c r="G134" s="954"/>
      <c r="H134" s="955"/>
    </row>
    <row r="135" spans="1:8" ht="30" customHeight="1">
      <c r="A135" s="205">
        <v>17</v>
      </c>
      <c r="B135" s="954" t="s">
        <v>534</v>
      </c>
      <c r="C135" s="954"/>
      <c r="D135" s="954"/>
      <c r="E135" s="954"/>
      <c r="F135" s="954"/>
      <c r="G135" s="954"/>
      <c r="H135" s="955"/>
    </row>
    <row r="136" spans="1:8" ht="30" customHeight="1">
      <c r="A136" s="205">
        <v>18</v>
      </c>
      <c r="B136" s="954" t="s">
        <v>535</v>
      </c>
      <c r="C136" s="954"/>
      <c r="D136" s="954"/>
      <c r="E136" s="954"/>
      <c r="F136" s="954"/>
      <c r="G136" s="954"/>
      <c r="H136" s="955"/>
    </row>
    <row r="137" spans="1:8" ht="30" customHeight="1">
      <c r="A137" s="205">
        <v>19</v>
      </c>
      <c r="B137" s="954" t="s">
        <v>536</v>
      </c>
      <c r="C137" s="954"/>
      <c r="D137" s="954"/>
      <c r="E137" s="954"/>
      <c r="F137" s="954"/>
      <c r="G137" s="954"/>
      <c r="H137" s="955"/>
    </row>
    <row r="138" spans="1:8" ht="15" customHeight="1">
      <c r="A138" s="205">
        <v>20</v>
      </c>
      <c r="B138" s="954" t="s">
        <v>526</v>
      </c>
      <c r="C138" s="954"/>
      <c r="D138" s="954"/>
      <c r="E138" s="954"/>
      <c r="F138" s="954"/>
      <c r="G138" s="954"/>
      <c r="H138" s="955"/>
    </row>
    <row r="139" spans="1:8" ht="15" customHeight="1">
      <c r="A139" s="209" t="s">
        <v>261</v>
      </c>
      <c r="B139" s="954" t="s">
        <v>537</v>
      </c>
      <c r="C139" s="954"/>
      <c r="D139" s="954"/>
      <c r="E139" s="954"/>
      <c r="F139" s="954"/>
      <c r="G139" s="954"/>
      <c r="H139" s="955"/>
    </row>
    <row r="140" spans="1:8" ht="15" customHeight="1">
      <c r="A140" s="209" t="s">
        <v>262</v>
      </c>
      <c r="B140" s="954" t="s">
        <v>538</v>
      </c>
      <c r="C140" s="954"/>
      <c r="D140" s="954"/>
      <c r="E140" s="954"/>
      <c r="F140" s="954"/>
      <c r="G140" s="954"/>
      <c r="H140" s="955"/>
    </row>
    <row r="141" spans="1:8" ht="15" customHeight="1">
      <c r="A141" s="209" t="s">
        <v>350</v>
      </c>
      <c r="B141" s="954" t="s">
        <v>539</v>
      </c>
      <c r="C141" s="954"/>
      <c r="D141" s="954"/>
      <c r="E141" s="954"/>
      <c r="F141" s="954"/>
      <c r="G141" s="954"/>
      <c r="H141" s="955"/>
    </row>
    <row r="142" spans="1:8" ht="15" customHeight="1">
      <c r="A142" s="209" t="s">
        <v>351</v>
      </c>
      <c r="B142" s="954" t="s">
        <v>540</v>
      </c>
      <c r="C142" s="954"/>
      <c r="D142" s="954"/>
      <c r="E142" s="954"/>
      <c r="F142" s="954"/>
      <c r="G142" s="954"/>
      <c r="H142" s="955"/>
    </row>
    <row r="143" spans="1:8" ht="30" customHeight="1">
      <c r="A143" s="205">
        <v>21</v>
      </c>
      <c r="B143" s="954" t="s">
        <v>541</v>
      </c>
      <c r="C143" s="954"/>
      <c r="D143" s="954"/>
      <c r="E143" s="954"/>
      <c r="F143" s="954"/>
      <c r="G143" s="954"/>
      <c r="H143" s="955"/>
    </row>
    <row r="144" spans="1:8" ht="15" customHeight="1">
      <c r="A144" s="205">
        <v>22</v>
      </c>
      <c r="B144" s="954" t="s">
        <v>542</v>
      </c>
      <c r="C144" s="954"/>
      <c r="D144" s="954"/>
      <c r="E144" s="954"/>
      <c r="F144" s="954"/>
      <c r="G144" s="954"/>
      <c r="H144" s="955"/>
    </row>
    <row r="145" spans="1:8" ht="30" customHeight="1">
      <c r="A145" s="205">
        <v>23</v>
      </c>
      <c r="B145" s="954" t="s">
        <v>543</v>
      </c>
      <c r="C145" s="954"/>
      <c r="D145" s="954"/>
      <c r="E145" s="954"/>
      <c r="F145" s="954"/>
      <c r="G145" s="954"/>
      <c r="H145" s="955"/>
    </row>
    <row r="146" spans="1:8" ht="15" customHeight="1">
      <c r="A146" s="205">
        <v>24</v>
      </c>
      <c r="B146" s="954" t="s">
        <v>526</v>
      </c>
      <c r="C146" s="954"/>
      <c r="D146" s="954"/>
      <c r="E146" s="954"/>
      <c r="F146" s="954"/>
      <c r="G146" s="954"/>
      <c r="H146" s="955"/>
    </row>
    <row r="147" spans="1:8" ht="15" customHeight="1">
      <c r="A147" s="205">
        <v>25</v>
      </c>
      <c r="B147" s="954" t="s">
        <v>544</v>
      </c>
      <c r="C147" s="954"/>
      <c r="D147" s="954"/>
      <c r="E147" s="954"/>
      <c r="F147" s="954"/>
      <c r="G147" s="954"/>
      <c r="H147" s="955"/>
    </row>
    <row r="148" spans="1:8" ht="15" customHeight="1">
      <c r="A148" s="209" t="s">
        <v>411</v>
      </c>
      <c r="B148" s="954" t="s">
        <v>545</v>
      </c>
      <c r="C148" s="954"/>
      <c r="D148" s="954"/>
      <c r="E148" s="954"/>
      <c r="F148" s="954"/>
      <c r="G148" s="954"/>
      <c r="H148" s="955"/>
    </row>
    <row r="149" spans="1:8" ht="30" customHeight="1">
      <c r="A149" s="209" t="s">
        <v>412</v>
      </c>
      <c r="B149" s="954" t="s">
        <v>546</v>
      </c>
      <c r="C149" s="954"/>
      <c r="D149" s="954"/>
      <c r="E149" s="954"/>
      <c r="F149" s="954"/>
      <c r="G149" s="954"/>
      <c r="H149" s="955"/>
    </row>
    <row r="150" spans="1:8" ht="15" customHeight="1">
      <c r="A150" s="205">
        <v>27</v>
      </c>
      <c r="B150" s="954" t="s">
        <v>547</v>
      </c>
      <c r="C150" s="954"/>
      <c r="D150" s="954"/>
      <c r="E150" s="954"/>
      <c r="F150" s="954"/>
      <c r="G150" s="954"/>
      <c r="H150" s="955"/>
    </row>
    <row r="151" spans="1:8" ht="15" customHeight="1">
      <c r="A151" s="205">
        <v>28</v>
      </c>
      <c r="B151" s="954" t="s">
        <v>548</v>
      </c>
      <c r="C151" s="954"/>
      <c r="D151" s="954"/>
      <c r="E151" s="954"/>
      <c r="F151" s="954"/>
      <c r="G151" s="954"/>
      <c r="H151" s="955"/>
    </row>
    <row r="152" spans="1:8" ht="15" customHeight="1">
      <c r="A152" s="205">
        <v>29</v>
      </c>
      <c r="B152" s="954" t="s">
        <v>549</v>
      </c>
      <c r="C152" s="954"/>
      <c r="D152" s="954"/>
      <c r="E152" s="954"/>
      <c r="F152" s="954"/>
      <c r="G152" s="954"/>
      <c r="H152" s="955"/>
    </row>
    <row r="153" spans="1:8" ht="15" customHeight="1">
      <c r="A153" s="205">
        <v>30</v>
      </c>
      <c r="B153" s="954" t="s">
        <v>550</v>
      </c>
      <c r="C153" s="954"/>
      <c r="D153" s="954"/>
      <c r="E153" s="954"/>
      <c r="F153" s="954"/>
      <c r="G153" s="954"/>
      <c r="H153" s="955"/>
    </row>
    <row r="154" spans="1:8" ht="15" customHeight="1">
      <c r="A154" s="205">
        <v>31</v>
      </c>
      <c r="B154" s="954" t="s">
        <v>551</v>
      </c>
      <c r="C154" s="954"/>
      <c r="D154" s="954"/>
      <c r="E154" s="954"/>
      <c r="F154" s="954"/>
      <c r="G154" s="954"/>
      <c r="H154" s="955"/>
    </row>
    <row r="155" spans="1:8" ht="15" customHeight="1">
      <c r="A155" s="205">
        <v>32</v>
      </c>
      <c r="B155" s="954" t="s">
        <v>552</v>
      </c>
      <c r="C155" s="954"/>
      <c r="D155" s="954"/>
      <c r="E155" s="954"/>
      <c r="F155" s="954"/>
      <c r="G155" s="954"/>
      <c r="H155" s="955"/>
    </row>
    <row r="156" spans="1:8" ht="15" customHeight="1">
      <c r="A156" s="210">
        <v>33</v>
      </c>
      <c r="B156" s="954" t="s">
        <v>553</v>
      </c>
      <c r="C156" s="954"/>
      <c r="D156" s="954"/>
      <c r="E156" s="954"/>
      <c r="F156" s="954"/>
      <c r="G156" s="954"/>
      <c r="H156" s="955"/>
    </row>
    <row r="157" spans="1:8" ht="15" customHeight="1">
      <c r="A157" s="210">
        <v>34</v>
      </c>
      <c r="B157" s="954" t="s">
        <v>554</v>
      </c>
      <c r="C157" s="954"/>
      <c r="D157" s="954"/>
      <c r="E157" s="954"/>
      <c r="F157" s="954"/>
      <c r="G157" s="954"/>
      <c r="H157" s="955"/>
    </row>
    <row r="158" spans="1:8" ht="15" customHeight="1">
      <c r="A158" s="210">
        <v>35</v>
      </c>
      <c r="B158" s="954" t="s">
        <v>555</v>
      </c>
      <c r="C158" s="954"/>
      <c r="D158" s="954"/>
      <c r="E158" s="954"/>
      <c r="F158" s="954"/>
      <c r="G158" s="954"/>
      <c r="H158" s="955"/>
    </row>
    <row r="159" spans="1:8" ht="15" customHeight="1">
      <c r="A159" s="211">
        <v>36</v>
      </c>
      <c r="B159" s="954" t="s">
        <v>556</v>
      </c>
      <c r="C159" s="954"/>
      <c r="D159" s="954"/>
      <c r="E159" s="954"/>
      <c r="F159" s="954"/>
      <c r="G159" s="954"/>
      <c r="H159" s="955"/>
    </row>
    <row r="160" spans="1:8" ht="15" customHeight="1">
      <c r="A160" s="201">
        <v>37</v>
      </c>
      <c r="B160" s="954" t="s">
        <v>557</v>
      </c>
      <c r="C160" s="954"/>
      <c r="D160" s="954"/>
      <c r="E160" s="954"/>
      <c r="F160" s="954"/>
      <c r="G160" s="954"/>
      <c r="H160" s="955"/>
    </row>
    <row r="161" spans="1:8" ht="30" customHeight="1">
      <c r="A161" s="201">
        <v>38</v>
      </c>
      <c r="B161" s="954" t="s">
        <v>558</v>
      </c>
      <c r="C161" s="954"/>
      <c r="D161" s="954"/>
      <c r="E161" s="954"/>
      <c r="F161" s="954"/>
      <c r="G161" s="954"/>
      <c r="H161" s="955"/>
    </row>
    <row r="162" spans="1:8" ht="30" customHeight="1">
      <c r="A162" s="201">
        <v>39</v>
      </c>
      <c r="B162" s="954" t="s">
        <v>559</v>
      </c>
      <c r="C162" s="954"/>
      <c r="D162" s="954"/>
      <c r="E162" s="954"/>
      <c r="F162" s="954"/>
      <c r="G162" s="954"/>
      <c r="H162" s="955"/>
    </row>
    <row r="163" spans="1:8" ht="30" customHeight="1">
      <c r="A163" s="201">
        <v>40</v>
      </c>
      <c r="B163" s="954" t="s">
        <v>560</v>
      </c>
      <c r="C163" s="954"/>
      <c r="D163" s="954"/>
      <c r="E163" s="954"/>
      <c r="F163" s="954"/>
      <c r="G163" s="954"/>
      <c r="H163" s="955"/>
    </row>
    <row r="164" spans="1:8" ht="15" customHeight="1">
      <c r="A164" s="201">
        <v>41</v>
      </c>
      <c r="B164" s="954" t="s">
        <v>526</v>
      </c>
      <c r="C164" s="954"/>
      <c r="D164" s="954"/>
      <c r="E164" s="954"/>
      <c r="F164" s="954"/>
      <c r="G164" s="954"/>
      <c r="H164" s="955"/>
    </row>
    <row r="165" spans="1:8" ht="15" customHeight="1">
      <c r="A165" s="201">
        <v>42</v>
      </c>
      <c r="B165" s="954" t="s">
        <v>561</v>
      </c>
      <c r="C165" s="954"/>
      <c r="D165" s="954"/>
      <c r="E165" s="954"/>
      <c r="F165" s="954"/>
      <c r="G165" s="954"/>
      <c r="H165" s="955"/>
    </row>
    <row r="166" spans="1:8" ht="15" customHeight="1">
      <c r="A166" s="201">
        <v>43</v>
      </c>
      <c r="B166" s="954" t="s">
        <v>562</v>
      </c>
      <c r="C166" s="954"/>
      <c r="D166" s="954"/>
      <c r="E166" s="954"/>
      <c r="F166" s="954"/>
      <c r="G166" s="954"/>
      <c r="H166" s="955"/>
    </row>
    <row r="167" spans="1:8" ht="15" customHeight="1">
      <c r="A167" s="201">
        <v>44</v>
      </c>
      <c r="B167" s="954" t="s">
        <v>563</v>
      </c>
      <c r="C167" s="954"/>
      <c r="D167" s="954"/>
      <c r="E167" s="954"/>
      <c r="F167" s="954"/>
      <c r="G167" s="954"/>
      <c r="H167" s="955"/>
    </row>
    <row r="168" spans="1:8" ht="15" customHeight="1">
      <c r="A168" s="201">
        <v>45</v>
      </c>
      <c r="B168" s="954" t="s">
        <v>564</v>
      </c>
      <c r="C168" s="954"/>
      <c r="D168" s="954"/>
      <c r="E168" s="954"/>
      <c r="F168" s="954"/>
      <c r="G168" s="954"/>
      <c r="H168" s="955"/>
    </row>
    <row r="169" spans="1:8" ht="15" customHeight="1">
      <c r="A169" s="201">
        <v>46</v>
      </c>
      <c r="B169" s="954" t="s">
        <v>565</v>
      </c>
      <c r="C169" s="954"/>
      <c r="D169" s="954"/>
      <c r="E169" s="954"/>
      <c r="F169" s="954"/>
      <c r="G169" s="954"/>
      <c r="H169" s="955"/>
    </row>
    <row r="170" spans="1:8" ht="15" customHeight="1">
      <c r="A170" s="201">
        <v>47</v>
      </c>
      <c r="B170" s="954" t="s">
        <v>566</v>
      </c>
      <c r="C170" s="954"/>
      <c r="D170" s="954"/>
      <c r="E170" s="954"/>
      <c r="F170" s="954"/>
      <c r="G170" s="954"/>
      <c r="H170" s="955"/>
    </row>
    <row r="171" spans="1:8" ht="30" customHeight="1">
      <c r="A171" s="201">
        <v>48</v>
      </c>
      <c r="B171" s="954" t="s">
        <v>567</v>
      </c>
      <c r="C171" s="954"/>
      <c r="D171" s="954"/>
      <c r="E171" s="954"/>
      <c r="F171" s="954"/>
      <c r="G171" s="954"/>
      <c r="H171" s="955"/>
    </row>
    <row r="172" spans="1:8" ht="15" customHeight="1">
      <c r="A172" s="201">
        <v>49</v>
      </c>
      <c r="B172" s="954" t="s">
        <v>568</v>
      </c>
      <c r="C172" s="954"/>
      <c r="D172" s="954"/>
      <c r="E172" s="954"/>
      <c r="F172" s="954"/>
      <c r="G172" s="954"/>
      <c r="H172" s="955"/>
    </row>
    <row r="173" spans="1:8" ht="15" customHeight="1">
      <c r="A173" s="201">
        <v>50</v>
      </c>
      <c r="B173" s="954" t="s">
        <v>569</v>
      </c>
      <c r="C173" s="954"/>
      <c r="D173" s="954"/>
      <c r="E173" s="954"/>
      <c r="F173" s="954"/>
      <c r="G173" s="954"/>
      <c r="H173" s="955"/>
    </row>
    <row r="174" spans="1:8" ht="15" customHeight="1">
      <c r="A174" s="201">
        <v>51</v>
      </c>
      <c r="B174" s="954" t="s">
        <v>570</v>
      </c>
      <c r="C174" s="954"/>
      <c r="D174" s="954"/>
      <c r="E174" s="954"/>
      <c r="F174" s="954"/>
      <c r="G174" s="954"/>
      <c r="H174" s="955"/>
    </row>
    <row r="175" spans="1:8" ht="15" customHeight="1">
      <c r="A175" s="201">
        <v>52</v>
      </c>
      <c r="B175" s="954" t="s">
        <v>571</v>
      </c>
      <c r="C175" s="954"/>
      <c r="D175" s="954"/>
      <c r="E175" s="954"/>
      <c r="F175" s="954"/>
      <c r="G175" s="954"/>
      <c r="H175" s="955"/>
    </row>
    <row r="176" spans="1:8" ht="30" customHeight="1">
      <c r="A176" s="201">
        <v>53</v>
      </c>
      <c r="B176" s="954" t="s">
        <v>572</v>
      </c>
      <c r="C176" s="954"/>
      <c r="D176" s="954"/>
      <c r="E176" s="954"/>
      <c r="F176" s="954"/>
      <c r="G176" s="954"/>
      <c r="H176" s="955"/>
    </row>
    <row r="177" spans="1:8" ht="30" customHeight="1">
      <c r="A177" s="201">
        <v>54</v>
      </c>
      <c r="B177" s="954" t="s">
        <v>573</v>
      </c>
      <c r="C177" s="954"/>
      <c r="D177" s="954"/>
      <c r="E177" s="954"/>
      <c r="F177" s="954"/>
      <c r="G177" s="954"/>
      <c r="H177" s="955"/>
    </row>
    <row r="178" spans="1:8" ht="30" customHeight="1">
      <c r="A178" s="201">
        <v>55</v>
      </c>
      <c r="B178" s="954" t="s">
        <v>574</v>
      </c>
      <c r="C178" s="954"/>
      <c r="D178" s="954"/>
      <c r="E178" s="954"/>
      <c r="F178" s="954"/>
      <c r="G178" s="954"/>
      <c r="H178" s="955"/>
    </row>
    <row r="179" spans="1:8" ht="15" customHeight="1">
      <c r="A179" s="201">
        <v>56</v>
      </c>
      <c r="B179" s="954" t="s">
        <v>526</v>
      </c>
      <c r="C179" s="954"/>
      <c r="D179" s="954"/>
      <c r="E179" s="954"/>
      <c r="F179" s="954"/>
      <c r="G179" s="954"/>
      <c r="H179" s="955"/>
    </row>
    <row r="180" spans="1:8" ht="15" customHeight="1">
      <c r="A180" s="201">
        <v>57</v>
      </c>
      <c r="B180" s="954" t="s">
        <v>575</v>
      </c>
      <c r="C180" s="954"/>
      <c r="D180" s="954"/>
      <c r="E180" s="954"/>
      <c r="F180" s="954"/>
      <c r="G180" s="954"/>
      <c r="H180" s="955"/>
    </row>
    <row r="181" spans="1:8" ht="15" customHeight="1">
      <c r="A181" s="201">
        <v>58</v>
      </c>
      <c r="B181" s="954" t="s">
        <v>576</v>
      </c>
      <c r="C181" s="954"/>
      <c r="D181" s="954"/>
      <c r="E181" s="954"/>
      <c r="F181" s="954"/>
      <c r="G181" s="954"/>
      <c r="H181" s="955"/>
    </row>
    <row r="182" spans="1:8" ht="15" customHeight="1">
      <c r="A182" s="201">
        <v>59</v>
      </c>
      <c r="B182" s="954" t="s">
        <v>577</v>
      </c>
      <c r="C182" s="954"/>
      <c r="D182" s="954"/>
      <c r="E182" s="954"/>
      <c r="F182" s="954"/>
      <c r="G182" s="954"/>
      <c r="H182" s="955"/>
    </row>
    <row r="183" spans="1:8" ht="15" customHeight="1">
      <c r="A183" s="201">
        <v>60</v>
      </c>
      <c r="B183" s="954" t="s">
        <v>578</v>
      </c>
      <c r="C183" s="954"/>
      <c r="D183" s="954"/>
      <c r="E183" s="954"/>
      <c r="F183" s="954"/>
      <c r="G183" s="954"/>
      <c r="H183" s="955"/>
    </row>
    <row r="184" spans="1:8" ht="15" customHeight="1">
      <c r="A184" s="201">
        <v>61</v>
      </c>
      <c r="B184" s="954" t="s">
        <v>579</v>
      </c>
      <c r="C184" s="954"/>
      <c r="D184" s="954"/>
      <c r="E184" s="954"/>
      <c r="F184" s="954"/>
      <c r="G184" s="954"/>
      <c r="H184" s="955"/>
    </row>
    <row r="185" spans="1:8" ht="15" customHeight="1">
      <c r="A185" s="201">
        <v>62</v>
      </c>
      <c r="B185" s="954" t="s">
        <v>580</v>
      </c>
      <c r="C185" s="954"/>
      <c r="D185" s="954"/>
      <c r="E185" s="954"/>
      <c r="F185" s="954"/>
      <c r="G185" s="954"/>
      <c r="H185" s="955"/>
    </row>
    <row r="186" spans="1:8" ht="15" customHeight="1">
      <c r="A186" s="201">
        <v>63</v>
      </c>
      <c r="B186" s="954" t="s">
        <v>581</v>
      </c>
      <c r="C186" s="954"/>
      <c r="D186" s="954"/>
      <c r="E186" s="954"/>
      <c r="F186" s="954"/>
      <c r="G186" s="954"/>
      <c r="H186" s="955"/>
    </row>
    <row r="187" spans="1:8" ht="60" customHeight="1">
      <c r="A187" s="201">
        <v>64</v>
      </c>
      <c r="B187" s="954" t="s">
        <v>582</v>
      </c>
      <c r="C187" s="954"/>
      <c r="D187" s="954"/>
      <c r="E187" s="954"/>
      <c r="F187" s="954"/>
      <c r="G187" s="954"/>
      <c r="H187" s="955"/>
    </row>
    <row r="188" spans="1:8" ht="15" customHeight="1">
      <c r="A188" s="201">
        <v>65</v>
      </c>
      <c r="B188" s="954" t="s">
        <v>583</v>
      </c>
      <c r="C188" s="954"/>
      <c r="D188" s="954"/>
      <c r="E188" s="954"/>
      <c r="F188" s="954"/>
      <c r="G188" s="954"/>
      <c r="H188" s="955"/>
    </row>
    <row r="189" spans="1:8" ht="15" customHeight="1">
      <c r="A189" s="201">
        <v>66</v>
      </c>
      <c r="B189" s="954" t="s">
        <v>584</v>
      </c>
      <c r="C189" s="954"/>
      <c r="D189" s="954"/>
      <c r="E189" s="954"/>
      <c r="F189" s="954"/>
      <c r="G189" s="954"/>
      <c r="H189" s="955"/>
    </row>
    <row r="190" spans="1:8" ht="15" customHeight="1">
      <c r="A190" s="201" t="s">
        <v>352</v>
      </c>
      <c r="B190" s="954" t="s">
        <v>585</v>
      </c>
      <c r="C190" s="954"/>
      <c r="D190" s="954"/>
      <c r="E190" s="954"/>
      <c r="F190" s="954"/>
      <c r="G190" s="954"/>
      <c r="H190" s="955"/>
    </row>
    <row r="191" spans="1:8" ht="30" customHeight="1">
      <c r="A191" s="201">
        <v>68</v>
      </c>
      <c r="B191" s="954" t="s">
        <v>586</v>
      </c>
      <c r="C191" s="954"/>
      <c r="D191" s="954"/>
      <c r="E191" s="954"/>
      <c r="F191" s="954"/>
      <c r="G191" s="954"/>
      <c r="H191" s="955"/>
    </row>
    <row r="192" spans="1:8" ht="15" customHeight="1">
      <c r="A192" s="201">
        <v>69</v>
      </c>
      <c r="B192" s="954" t="s">
        <v>490</v>
      </c>
      <c r="C192" s="954"/>
      <c r="D192" s="954"/>
      <c r="E192" s="954"/>
      <c r="F192" s="954"/>
      <c r="G192" s="954"/>
      <c r="H192" s="955"/>
    </row>
    <row r="193" spans="1:8" ht="15" customHeight="1">
      <c r="A193" s="210">
        <v>70</v>
      </c>
      <c r="B193" s="954" t="s">
        <v>490</v>
      </c>
      <c r="C193" s="954"/>
      <c r="D193" s="954"/>
      <c r="E193" s="954"/>
      <c r="F193" s="954"/>
      <c r="G193" s="954"/>
      <c r="H193" s="955"/>
    </row>
    <row r="194" spans="1:8" ht="15" customHeight="1">
      <c r="A194" s="201">
        <v>71</v>
      </c>
      <c r="B194" s="954" t="s">
        <v>490</v>
      </c>
      <c r="C194" s="954"/>
      <c r="D194" s="954"/>
      <c r="E194" s="954"/>
      <c r="F194" s="954"/>
      <c r="G194" s="954"/>
      <c r="H194" s="955"/>
    </row>
    <row r="195" spans="1:8" ht="30" customHeight="1">
      <c r="A195" s="201">
        <v>72</v>
      </c>
      <c r="B195" s="954" t="s">
        <v>587</v>
      </c>
      <c r="C195" s="954"/>
      <c r="D195" s="954"/>
      <c r="E195" s="954"/>
      <c r="F195" s="954"/>
      <c r="G195" s="954"/>
      <c r="H195" s="955"/>
    </row>
    <row r="196" spans="1:8" ht="30" customHeight="1">
      <c r="A196" s="201">
        <v>73</v>
      </c>
      <c r="B196" s="954" t="s">
        <v>588</v>
      </c>
      <c r="C196" s="954"/>
      <c r="D196" s="954"/>
      <c r="E196" s="954"/>
      <c r="F196" s="954"/>
      <c r="G196" s="954"/>
      <c r="H196" s="955"/>
    </row>
    <row r="197" spans="1:8" ht="15" customHeight="1">
      <c r="A197" s="201">
        <v>74</v>
      </c>
      <c r="B197" s="954" t="s">
        <v>526</v>
      </c>
      <c r="C197" s="954"/>
      <c r="D197" s="954"/>
      <c r="E197" s="954"/>
      <c r="F197" s="954"/>
      <c r="G197" s="954"/>
      <c r="H197" s="955"/>
    </row>
    <row r="198" spans="1:8" ht="30" customHeight="1">
      <c r="A198" s="201">
        <v>75</v>
      </c>
      <c r="B198" s="954" t="s">
        <v>589</v>
      </c>
      <c r="C198" s="954"/>
      <c r="D198" s="954"/>
      <c r="E198" s="954"/>
      <c r="F198" s="954"/>
      <c r="G198" s="954"/>
      <c r="H198" s="955"/>
    </row>
    <row r="199" spans="1:8" ht="15" customHeight="1">
      <c r="A199" s="201">
        <v>76</v>
      </c>
      <c r="B199" s="954" t="s">
        <v>590</v>
      </c>
      <c r="C199" s="954"/>
      <c r="D199" s="954"/>
      <c r="E199" s="954"/>
      <c r="F199" s="954"/>
      <c r="G199" s="954"/>
      <c r="H199" s="955"/>
    </row>
    <row r="200" spans="1:8" ht="15" customHeight="1">
      <c r="A200" s="201">
        <v>77</v>
      </c>
      <c r="B200" s="954" t="s">
        <v>591</v>
      </c>
      <c r="C200" s="954"/>
      <c r="D200" s="954"/>
      <c r="E200" s="954"/>
      <c r="F200" s="954"/>
      <c r="G200" s="954"/>
      <c r="H200" s="955"/>
    </row>
    <row r="201" spans="1:8" ht="15" customHeight="1">
      <c r="A201" s="201">
        <v>78</v>
      </c>
      <c r="B201" s="954" t="s">
        <v>592</v>
      </c>
      <c r="C201" s="954"/>
      <c r="D201" s="954"/>
      <c r="E201" s="954"/>
      <c r="F201" s="954"/>
      <c r="G201" s="954"/>
      <c r="H201" s="955"/>
    </row>
    <row r="202" spans="1:8" ht="15" customHeight="1">
      <c r="A202" s="201">
        <v>79</v>
      </c>
      <c r="B202" s="954" t="s">
        <v>593</v>
      </c>
      <c r="C202" s="954"/>
      <c r="D202" s="954"/>
      <c r="E202" s="954"/>
      <c r="F202" s="954"/>
      <c r="G202" s="954"/>
      <c r="H202" s="955"/>
    </row>
    <row r="203" spans="1:8" ht="15" customHeight="1">
      <c r="A203" s="201">
        <v>80</v>
      </c>
      <c r="B203" s="954" t="s">
        <v>594</v>
      </c>
      <c r="C203" s="954"/>
      <c r="D203" s="954"/>
      <c r="E203" s="954"/>
      <c r="F203" s="954"/>
      <c r="G203" s="954"/>
      <c r="H203" s="955"/>
    </row>
    <row r="204" spans="1:8" ht="15" customHeight="1">
      <c r="A204" s="201">
        <v>81</v>
      </c>
      <c r="B204" s="954" t="s">
        <v>595</v>
      </c>
      <c r="C204" s="954"/>
      <c r="D204" s="954"/>
      <c r="E204" s="954"/>
      <c r="F204" s="954"/>
      <c r="G204" s="954"/>
      <c r="H204" s="955"/>
    </row>
    <row r="205" spans="1:8" ht="15" customHeight="1">
      <c r="A205" s="201">
        <v>82</v>
      </c>
      <c r="B205" s="954" t="s">
        <v>596</v>
      </c>
      <c r="C205" s="954"/>
      <c r="D205" s="954"/>
      <c r="E205" s="954"/>
      <c r="F205" s="954"/>
      <c r="G205" s="954"/>
      <c r="H205" s="955"/>
    </row>
    <row r="206" spans="1:8" ht="15" customHeight="1">
      <c r="A206" s="201">
        <v>83</v>
      </c>
      <c r="B206" s="954" t="s">
        <v>597</v>
      </c>
      <c r="C206" s="954"/>
      <c r="D206" s="954"/>
      <c r="E206" s="954"/>
      <c r="F206" s="954"/>
      <c r="G206" s="954"/>
      <c r="H206" s="955"/>
    </row>
    <row r="207" spans="1:8" ht="15" customHeight="1">
      <c r="A207" s="201">
        <v>84</v>
      </c>
      <c r="B207" s="954" t="s">
        <v>598</v>
      </c>
      <c r="C207" s="954"/>
      <c r="D207" s="954"/>
      <c r="E207" s="954"/>
      <c r="F207" s="954"/>
      <c r="G207" s="954"/>
      <c r="H207" s="955"/>
    </row>
    <row r="208" spans="1:8" ht="15" customHeight="1" thickBot="1">
      <c r="A208" s="695">
        <v>85</v>
      </c>
      <c r="B208" s="956" t="s">
        <v>599</v>
      </c>
      <c r="C208" s="956"/>
      <c r="D208" s="956"/>
      <c r="E208" s="956"/>
      <c r="F208" s="956"/>
      <c r="G208" s="956"/>
      <c r="H208" s="95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B42" sqref="B42"/>
    </sheetView>
  </sheetViews>
  <sheetFormatPr defaultRowHeight="15" outlineLevelRow="1"/>
  <cols>
    <col min="1" max="2" width="45.7109375" customWidth="1"/>
    <col min="3" max="3" width="45.7109375" style="131" customWidth="1"/>
    <col min="4" max="4" width="25.7109375" style="131" customWidth="1"/>
  </cols>
  <sheetData>
    <row r="1" spans="1:9" ht="15" customHeight="1">
      <c r="A1" s="354" t="s">
        <v>984</v>
      </c>
      <c r="B1" s="972" t="s">
        <v>258</v>
      </c>
      <c r="C1" s="972"/>
      <c r="D1" s="972"/>
      <c r="E1" s="232"/>
      <c r="F1" s="132"/>
      <c r="G1" s="132"/>
      <c r="H1" s="132"/>
    </row>
    <row r="2" spans="1:9">
      <c r="A2" s="354" t="s">
        <v>986</v>
      </c>
      <c r="B2" s="972"/>
      <c r="C2" s="972"/>
      <c r="D2" s="972"/>
      <c r="E2" s="232"/>
      <c r="F2" s="132"/>
      <c r="G2" s="132"/>
      <c r="H2" s="132"/>
    </row>
    <row r="3" spans="1:9">
      <c r="A3" s="1074" t="s">
        <v>1066</v>
      </c>
      <c r="B3" s="1074"/>
      <c r="C3" s="1074"/>
      <c r="D3" s="1074"/>
      <c r="E3" s="132"/>
      <c r="F3" s="132"/>
      <c r="G3" s="132"/>
      <c r="H3" s="132"/>
    </row>
    <row r="4" spans="1:9" ht="15" customHeight="1">
      <c r="A4" s="869" t="s">
        <v>205</v>
      </c>
      <c r="B4" s="870"/>
      <c r="C4" s="1058"/>
      <c r="D4" s="871" t="s">
        <v>1064</v>
      </c>
      <c r="E4" s="132"/>
      <c r="F4" s="132"/>
      <c r="G4" s="132"/>
      <c r="H4" s="132"/>
    </row>
    <row r="5" spans="1:9" ht="15.75" thickBot="1">
      <c r="A5" s="841"/>
      <c r="B5" s="842"/>
      <c r="C5" s="843"/>
      <c r="D5" s="845"/>
      <c r="E5" s="132"/>
      <c r="F5" s="132"/>
      <c r="G5" s="132"/>
      <c r="H5" s="132"/>
    </row>
    <row r="6" spans="1:9" ht="15" customHeight="1" thickBot="1">
      <c r="A6" s="350" t="str">
        <f>Obsah!A3</f>
        <v>Informace platné k datu</v>
      </c>
      <c r="B6" s="351"/>
      <c r="C6" s="724">
        <f>'Část 3b'!H6</f>
        <v>42369</v>
      </c>
      <c r="D6" s="353"/>
      <c r="E6" s="132"/>
      <c r="F6" s="132"/>
      <c r="G6" s="132"/>
      <c r="H6" s="132"/>
    </row>
    <row r="7" spans="1:9" ht="15" customHeight="1">
      <c r="A7" s="889" t="s">
        <v>206</v>
      </c>
      <c r="B7" s="890"/>
      <c r="C7" s="891"/>
      <c r="D7" s="1059" t="s">
        <v>747</v>
      </c>
      <c r="E7" s="132"/>
      <c r="F7" s="132"/>
      <c r="G7" s="132"/>
      <c r="H7" s="132"/>
    </row>
    <row r="8" spans="1:9" ht="15" customHeight="1">
      <c r="A8" s="1062" t="s">
        <v>1174</v>
      </c>
      <c r="B8" s="1063"/>
      <c r="C8" s="1064"/>
      <c r="D8" s="1060"/>
      <c r="E8" s="105"/>
      <c r="F8" s="105"/>
      <c r="G8" s="105"/>
      <c r="H8" s="105"/>
      <c r="I8" s="103"/>
    </row>
    <row r="9" spans="1:9">
      <c r="A9" s="1065"/>
      <c r="B9" s="1066"/>
      <c r="C9" s="1067"/>
      <c r="D9" s="1060"/>
      <c r="E9" s="105"/>
      <c r="F9" s="105"/>
      <c r="G9" s="105"/>
      <c r="H9" s="105"/>
      <c r="I9" s="103"/>
    </row>
    <row r="10" spans="1:9">
      <c r="A10" s="1065"/>
      <c r="B10" s="1066"/>
      <c r="C10" s="1067"/>
      <c r="D10" s="1060"/>
      <c r="E10" s="105"/>
      <c r="F10" s="105"/>
      <c r="G10" s="105"/>
      <c r="H10" s="105"/>
      <c r="I10" s="103"/>
    </row>
    <row r="11" spans="1:9">
      <c r="A11" s="1065"/>
      <c r="B11" s="1066"/>
      <c r="C11" s="1067"/>
      <c r="D11" s="1060"/>
      <c r="E11" s="105"/>
      <c r="F11" s="105"/>
      <c r="G11" s="105"/>
      <c r="H11" s="105"/>
      <c r="I11" s="103"/>
    </row>
    <row r="12" spans="1:9" ht="52.5" customHeight="1" thickBot="1">
      <c r="A12" s="1068"/>
      <c r="B12" s="1069"/>
      <c r="C12" s="1070"/>
      <c r="D12" s="1061"/>
      <c r="E12" s="105"/>
      <c r="F12" s="105"/>
      <c r="G12" s="105"/>
      <c r="H12" s="105"/>
      <c r="I12" s="103"/>
    </row>
    <row r="13" spans="1:9" hidden="1" outlineLevel="1">
      <c r="A13" s="1071"/>
      <c r="B13" s="1071"/>
      <c r="C13" s="1071"/>
      <c r="D13" s="1072" t="s">
        <v>747</v>
      </c>
      <c r="E13" s="105"/>
      <c r="F13" s="105"/>
      <c r="G13" s="105"/>
      <c r="H13" s="105"/>
      <c r="I13" s="103"/>
    </row>
    <row r="14" spans="1:9" hidden="1" outlineLevel="1">
      <c r="A14" s="1071"/>
      <c r="B14" s="1071"/>
      <c r="C14" s="1071"/>
      <c r="D14" s="1060"/>
      <c r="E14" s="105"/>
      <c r="F14" s="105"/>
      <c r="G14" s="105"/>
      <c r="H14" s="105"/>
      <c r="I14" s="103"/>
    </row>
    <row r="15" spans="1:9" hidden="1" outlineLevel="1">
      <c r="A15" s="1071"/>
      <c r="B15" s="1071"/>
      <c r="C15" s="1071"/>
      <c r="D15" s="1060"/>
      <c r="E15" s="105"/>
      <c r="F15" s="105"/>
      <c r="G15" s="105"/>
      <c r="H15" s="105"/>
      <c r="I15" s="103"/>
    </row>
    <row r="16" spans="1:9" hidden="1" outlineLevel="1">
      <c r="A16" s="1071"/>
      <c r="B16" s="1071"/>
      <c r="C16" s="1071"/>
      <c r="D16" s="1060"/>
      <c r="E16" s="105"/>
      <c r="F16" s="105"/>
      <c r="G16" s="105"/>
      <c r="H16" s="105"/>
      <c r="I16" s="103"/>
    </row>
    <row r="17" spans="1:9" hidden="1" outlineLevel="1">
      <c r="A17" s="1071"/>
      <c r="B17" s="1071"/>
      <c r="C17" s="1071"/>
      <c r="D17" s="1060"/>
      <c r="E17" s="105"/>
      <c r="F17" s="105"/>
      <c r="G17" s="105"/>
      <c r="H17" s="105"/>
      <c r="I17" s="103"/>
    </row>
    <row r="18" spans="1:9" hidden="1" outlineLevel="1">
      <c r="A18" s="1071"/>
      <c r="B18" s="1071"/>
      <c r="C18" s="1071"/>
      <c r="D18" s="1060"/>
      <c r="E18" s="105"/>
      <c r="F18" s="105"/>
      <c r="G18" s="105"/>
      <c r="H18" s="105"/>
      <c r="I18" s="103"/>
    </row>
    <row r="19" spans="1:9" hidden="1" outlineLevel="1">
      <c r="A19" s="1071"/>
      <c r="B19" s="1071"/>
      <c r="C19" s="1071"/>
      <c r="D19" s="1060"/>
      <c r="E19" s="105"/>
      <c r="F19" s="105"/>
      <c r="G19" s="105"/>
      <c r="H19" s="105"/>
      <c r="I19" s="103"/>
    </row>
    <row r="20" spans="1:9" hidden="1" outlineLevel="1">
      <c r="A20" s="1071"/>
      <c r="B20" s="1071"/>
      <c r="C20" s="1071"/>
      <c r="D20" s="1060"/>
      <c r="E20" s="105"/>
      <c r="F20" s="105"/>
      <c r="G20" s="105"/>
      <c r="H20" s="105"/>
      <c r="I20" s="103"/>
    </row>
    <row r="21" spans="1:9" hidden="1" outlineLevel="1">
      <c r="A21" s="1071"/>
      <c r="B21" s="1071"/>
      <c r="C21" s="1071"/>
      <c r="D21" s="1060"/>
      <c r="E21" s="105"/>
      <c r="F21" s="105"/>
      <c r="G21" s="105"/>
      <c r="H21" s="105"/>
      <c r="I21" s="103"/>
    </row>
    <row r="22" spans="1:9" hidden="1" outlineLevel="1">
      <c r="A22" s="1071"/>
      <c r="B22" s="1071"/>
      <c r="C22" s="1071"/>
      <c r="D22" s="1060"/>
      <c r="E22" s="105"/>
      <c r="F22" s="105"/>
      <c r="G22" s="105"/>
      <c r="H22" s="105"/>
      <c r="I22" s="103"/>
    </row>
    <row r="23" spans="1:9" hidden="1" outlineLevel="1">
      <c r="A23" s="1071"/>
      <c r="B23" s="1071"/>
      <c r="C23" s="1071"/>
      <c r="D23" s="1060"/>
      <c r="E23" s="105"/>
      <c r="F23" s="105"/>
      <c r="G23" s="105"/>
      <c r="H23" s="105"/>
      <c r="I23" s="103"/>
    </row>
    <row r="24" spans="1:9" hidden="1" outlineLevel="1">
      <c r="A24" s="1071"/>
      <c r="B24" s="1071"/>
      <c r="C24" s="1071"/>
      <c r="D24" s="1060"/>
      <c r="E24" s="105"/>
      <c r="F24" s="105"/>
      <c r="G24" s="105"/>
      <c r="H24" s="105"/>
      <c r="I24" s="103"/>
    </row>
    <row r="25" spans="1:9" hidden="1" outlineLevel="1">
      <c r="A25" s="1071"/>
      <c r="B25" s="1071"/>
      <c r="C25" s="1071"/>
      <c r="D25" s="1060"/>
      <c r="E25" s="105"/>
      <c r="F25" s="105"/>
      <c r="G25" s="105"/>
      <c r="H25" s="105"/>
      <c r="I25" s="103"/>
    </row>
    <row r="26" spans="1:9" hidden="1" outlineLevel="1">
      <c r="A26" s="1071"/>
      <c r="B26" s="1071"/>
      <c r="C26" s="1071"/>
      <c r="D26" s="1060"/>
      <c r="E26" s="105"/>
      <c r="F26" s="105"/>
      <c r="G26" s="105"/>
      <c r="H26" s="105"/>
      <c r="I26" s="103"/>
    </row>
    <row r="27" spans="1:9" hidden="1" outlineLevel="1">
      <c r="A27" s="1071"/>
      <c r="B27" s="1071"/>
      <c r="C27" s="1071"/>
      <c r="D27" s="1060"/>
      <c r="E27" s="105"/>
      <c r="F27" s="105"/>
      <c r="G27" s="105"/>
      <c r="H27" s="105"/>
      <c r="I27" s="103"/>
    </row>
    <row r="28" spans="1:9" hidden="1" outlineLevel="1">
      <c r="A28" s="1071"/>
      <c r="B28" s="1071"/>
      <c r="C28" s="1071"/>
      <c r="D28" s="1060"/>
      <c r="E28" s="105"/>
      <c r="F28" s="105"/>
      <c r="G28" s="105"/>
      <c r="H28" s="105"/>
      <c r="I28" s="103"/>
    </row>
    <row r="29" spans="1:9" hidden="1" outlineLevel="1">
      <c r="A29" s="1071"/>
      <c r="B29" s="1071"/>
      <c r="C29" s="1071"/>
      <c r="D29" s="1060"/>
      <c r="E29" s="105"/>
      <c r="F29" s="105"/>
      <c r="G29" s="105"/>
      <c r="H29" s="105"/>
      <c r="I29" s="103"/>
    </row>
    <row r="30" spans="1:9" hidden="1" outlineLevel="1">
      <c r="A30" s="1071"/>
      <c r="B30" s="1071"/>
      <c r="C30" s="1071"/>
      <c r="D30" s="1060"/>
      <c r="E30" s="105"/>
      <c r="F30" s="105"/>
      <c r="G30" s="105"/>
      <c r="H30" s="105"/>
      <c r="I30" s="103"/>
    </row>
    <row r="31" spans="1:9" hidden="1" outlineLevel="1">
      <c r="A31" s="1071"/>
      <c r="B31" s="1071"/>
      <c r="C31" s="1071"/>
      <c r="D31" s="1060"/>
      <c r="E31" s="105"/>
      <c r="F31" s="105"/>
      <c r="G31" s="105"/>
      <c r="H31" s="105"/>
      <c r="I31" s="103"/>
    </row>
    <row r="32" spans="1:9" hidden="1" outlineLevel="1">
      <c r="A32" s="1071"/>
      <c r="B32" s="1071"/>
      <c r="C32" s="1071"/>
      <c r="D32" s="1060"/>
      <c r="E32" s="105"/>
      <c r="F32" s="105"/>
      <c r="G32" s="105"/>
      <c r="H32" s="105"/>
      <c r="I32" s="103"/>
    </row>
    <row r="33" spans="1:9" hidden="1" outlineLevel="1">
      <c r="A33" s="1071"/>
      <c r="B33" s="1071"/>
      <c r="C33" s="1071"/>
      <c r="D33" s="1060"/>
      <c r="E33" s="105"/>
      <c r="F33" s="105"/>
      <c r="G33" s="105"/>
      <c r="H33" s="105"/>
      <c r="I33" s="103"/>
    </row>
    <row r="34" spans="1:9" hidden="1" outlineLevel="1">
      <c r="A34" s="1071"/>
      <c r="B34" s="1071"/>
      <c r="C34" s="1071"/>
      <c r="D34" s="1060"/>
      <c r="E34" s="105"/>
      <c r="F34" s="105"/>
      <c r="G34" s="105"/>
      <c r="H34" s="105"/>
      <c r="I34" s="103"/>
    </row>
    <row r="35" spans="1:9" hidden="1" outlineLevel="1">
      <c r="A35" s="1071"/>
      <c r="B35" s="1071"/>
      <c r="C35" s="1071"/>
      <c r="D35" s="1060"/>
      <c r="E35" s="105"/>
      <c r="F35" s="105"/>
      <c r="G35" s="105"/>
      <c r="H35" s="105"/>
      <c r="I35" s="103"/>
    </row>
    <row r="36" spans="1:9" hidden="1" outlineLevel="1">
      <c r="A36" s="1071"/>
      <c r="B36" s="1071"/>
      <c r="C36" s="1071"/>
      <c r="D36" s="1060"/>
      <c r="E36" s="105"/>
      <c r="F36" s="105"/>
      <c r="G36" s="105"/>
      <c r="H36" s="105"/>
      <c r="I36" s="103"/>
    </row>
    <row r="37" spans="1:9" ht="15.75" hidden="1" outlineLevel="1" thickBot="1">
      <c r="A37" s="1071"/>
      <c r="B37" s="1071"/>
      <c r="C37" s="1071"/>
      <c r="D37" s="1073"/>
      <c r="E37" s="105"/>
      <c r="F37" s="105"/>
      <c r="G37" s="105"/>
      <c r="H37" s="105"/>
      <c r="I37" s="103"/>
    </row>
    <row r="38" spans="1:9" ht="30" customHeight="1" collapsed="1" thickBot="1">
      <c r="A38" s="1056" t="s">
        <v>964</v>
      </c>
      <c r="B38" s="1057"/>
      <c r="C38" s="1057"/>
      <c r="D38" s="249" t="s">
        <v>748</v>
      </c>
      <c r="E38" s="105"/>
      <c r="F38" s="105"/>
      <c r="G38" s="105"/>
      <c r="H38" s="105"/>
      <c r="I38" s="103"/>
    </row>
    <row r="39" spans="1:9">
      <c r="A39" s="101"/>
      <c r="B39" s="101"/>
      <c r="C39" s="141"/>
      <c r="D39" s="141"/>
      <c r="E39" s="105"/>
      <c r="F39" s="105"/>
      <c r="G39" s="105"/>
      <c r="H39" s="105"/>
      <c r="I39" s="103"/>
    </row>
    <row r="40" spans="1:9">
      <c r="A40" s="101"/>
      <c r="B40" s="101"/>
      <c r="C40" s="141"/>
      <c r="D40" s="141"/>
      <c r="E40" s="105"/>
      <c r="F40" s="105"/>
      <c r="G40" s="105"/>
      <c r="H40" s="105"/>
      <c r="I40" s="103"/>
    </row>
    <row r="41" spans="1:9">
      <c r="A41" s="101"/>
      <c r="B41" s="101"/>
      <c r="C41" s="141"/>
      <c r="D41" s="141"/>
      <c r="E41" s="105"/>
      <c r="F41" s="105"/>
      <c r="G41" s="105"/>
      <c r="H41" s="105"/>
      <c r="I41" s="103"/>
    </row>
    <row r="42" spans="1:9">
      <c r="A42" s="101"/>
      <c r="B42" s="101"/>
      <c r="C42" s="141"/>
      <c r="D42" s="141"/>
      <c r="E42" s="105"/>
      <c r="F42" s="105"/>
      <c r="G42" s="105"/>
      <c r="H42" s="105"/>
      <c r="I42" s="103"/>
    </row>
    <row r="43" spans="1:9">
      <c r="A43" s="101"/>
      <c r="B43" s="101"/>
      <c r="C43" s="141"/>
      <c r="D43" s="141"/>
      <c r="E43" s="105"/>
      <c r="F43" s="105"/>
      <c r="G43" s="105"/>
      <c r="H43" s="105"/>
      <c r="I43" s="103"/>
    </row>
    <row r="44" spans="1:9">
      <c r="A44" s="101"/>
      <c r="B44" s="101"/>
      <c r="C44" s="141"/>
      <c r="D44" s="141"/>
      <c r="E44" s="105"/>
      <c r="F44" s="105"/>
      <c r="G44" s="105"/>
      <c r="H44" s="105"/>
      <c r="I44" s="103"/>
    </row>
    <row r="45" spans="1:9">
      <c r="A45" s="101"/>
      <c r="B45" s="101"/>
      <c r="C45" s="141"/>
      <c r="D45" s="141"/>
      <c r="E45" s="105"/>
      <c r="F45" s="105"/>
      <c r="G45" s="105"/>
      <c r="H45" s="105"/>
      <c r="I45" s="103"/>
    </row>
    <row r="46" spans="1:9">
      <c r="A46" s="101"/>
      <c r="B46" s="101"/>
      <c r="C46" s="141"/>
      <c r="D46" s="141"/>
      <c r="E46" s="105"/>
      <c r="F46" s="105"/>
      <c r="G46" s="105"/>
      <c r="H46" s="105"/>
      <c r="I46" s="103"/>
    </row>
    <row r="47" spans="1:9">
      <c r="A47" s="101"/>
      <c r="B47" s="101"/>
      <c r="C47" s="141"/>
      <c r="D47" s="141"/>
      <c r="E47" s="105"/>
      <c r="F47" s="105"/>
      <c r="G47" s="105"/>
      <c r="H47" s="105"/>
      <c r="I47" s="103"/>
    </row>
    <row r="48" spans="1:9">
      <c r="A48" s="101"/>
      <c r="B48" s="101"/>
      <c r="C48" s="141"/>
      <c r="D48" s="141"/>
      <c r="E48" s="105"/>
      <c r="F48" s="105"/>
      <c r="G48" s="105"/>
      <c r="H48" s="105"/>
      <c r="I48" s="103"/>
    </row>
    <row r="49" spans="1:9">
      <c r="A49" s="101"/>
      <c r="B49" s="101"/>
      <c r="C49" s="141"/>
      <c r="D49" s="141"/>
      <c r="E49" s="105"/>
      <c r="F49" s="105"/>
      <c r="G49" s="105"/>
      <c r="H49" s="105"/>
      <c r="I49" s="103"/>
    </row>
    <row r="50" spans="1:9">
      <c r="A50" s="101"/>
      <c r="B50" s="101"/>
      <c r="C50" s="141"/>
      <c r="D50" s="141"/>
      <c r="E50" s="105"/>
      <c r="F50" s="105"/>
      <c r="G50" s="105"/>
      <c r="H50" s="105"/>
      <c r="I50" s="103"/>
    </row>
    <row r="51" spans="1:9">
      <c r="A51" s="101"/>
      <c r="B51" s="101"/>
      <c r="C51" s="141"/>
      <c r="D51" s="141"/>
      <c r="E51" s="105"/>
      <c r="F51" s="105"/>
      <c r="G51" s="105"/>
      <c r="H51" s="105"/>
      <c r="I51" s="103"/>
    </row>
    <row r="52" spans="1:9">
      <c r="A52" s="101"/>
      <c r="B52" s="101"/>
      <c r="C52" s="141"/>
      <c r="D52" s="141"/>
      <c r="E52" s="105"/>
      <c r="F52" s="105"/>
      <c r="G52" s="105"/>
      <c r="H52" s="105"/>
      <c r="I52" s="103"/>
    </row>
    <row r="53" spans="1:9">
      <c r="A53" s="101"/>
      <c r="B53" s="101"/>
      <c r="C53" s="141"/>
      <c r="D53" s="141"/>
      <c r="E53" s="105"/>
      <c r="F53" s="105"/>
      <c r="G53" s="105"/>
      <c r="H53" s="105"/>
      <c r="I53" s="103"/>
    </row>
    <row r="54" spans="1:9">
      <c r="A54" s="101"/>
      <c r="B54" s="101"/>
      <c r="C54" s="141"/>
      <c r="D54" s="141"/>
      <c r="E54" s="105"/>
      <c r="F54" s="105"/>
      <c r="G54" s="105"/>
      <c r="H54" s="105"/>
      <c r="I54" s="103"/>
    </row>
    <row r="55" spans="1:9">
      <c r="A55" s="101"/>
      <c r="B55" s="101"/>
      <c r="C55" s="141"/>
      <c r="D55" s="141"/>
      <c r="E55" s="105"/>
      <c r="F55" s="105"/>
      <c r="G55" s="105"/>
      <c r="H55" s="105"/>
      <c r="I55" s="103"/>
    </row>
    <row r="56" spans="1:9">
      <c r="A56" s="101"/>
      <c r="B56" s="101"/>
      <c r="C56" s="141"/>
      <c r="D56" s="141"/>
      <c r="E56" s="105"/>
      <c r="F56" s="105"/>
      <c r="G56" s="105"/>
      <c r="H56" s="105"/>
      <c r="I56" s="103"/>
    </row>
    <row r="57" spans="1:9">
      <c r="A57" s="101"/>
      <c r="B57" s="101"/>
      <c r="C57" s="141"/>
      <c r="D57" s="141"/>
      <c r="E57" s="105"/>
      <c r="F57" s="105"/>
      <c r="G57" s="105"/>
      <c r="H57" s="105"/>
      <c r="I57" s="103"/>
    </row>
    <row r="58" spans="1:9">
      <c r="A58" s="101"/>
      <c r="B58" s="101"/>
      <c r="C58" s="141"/>
      <c r="D58" s="141"/>
      <c r="E58" s="105"/>
      <c r="F58" s="105"/>
      <c r="G58" s="105"/>
      <c r="H58" s="105"/>
      <c r="I58" s="103"/>
    </row>
    <row r="59" spans="1:9">
      <c r="A59" s="101"/>
      <c r="B59" s="101"/>
      <c r="C59" s="141"/>
      <c r="D59" s="141"/>
      <c r="E59" s="105"/>
      <c r="F59" s="105"/>
      <c r="G59" s="105"/>
      <c r="H59" s="105"/>
      <c r="I59" s="103"/>
    </row>
    <row r="60" spans="1:9">
      <c r="A60" s="101"/>
      <c r="B60" s="101"/>
      <c r="C60" s="141"/>
      <c r="D60" s="141"/>
      <c r="E60" s="105"/>
      <c r="F60" s="105"/>
      <c r="G60" s="105"/>
      <c r="H60" s="105"/>
      <c r="I60" s="103"/>
    </row>
    <row r="61" spans="1:9">
      <c r="A61" s="101"/>
      <c r="B61" s="101"/>
      <c r="C61" s="141"/>
      <c r="D61" s="141"/>
      <c r="E61" s="105"/>
      <c r="F61" s="105"/>
      <c r="G61" s="105"/>
      <c r="H61" s="105"/>
      <c r="I61" s="103"/>
    </row>
    <row r="62" spans="1:9">
      <c r="A62" s="101"/>
      <c r="B62" s="101"/>
      <c r="C62" s="141"/>
      <c r="D62" s="141"/>
      <c r="E62" s="105"/>
      <c r="F62" s="105"/>
      <c r="G62" s="105"/>
      <c r="H62" s="105"/>
      <c r="I62" s="103"/>
    </row>
    <row r="63" spans="1:9">
      <c r="A63" s="101"/>
      <c r="B63" s="101"/>
      <c r="C63" s="141"/>
      <c r="D63" s="141"/>
      <c r="E63" s="105"/>
      <c r="F63" s="105"/>
      <c r="G63" s="105"/>
      <c r="H63" s="105"/>
      <c r="I63" s="103"/>
    </row>
    <row r="64" spans="1:9">
      <c r="A64" s="101"/>
      <c r="B64" s="101"/>
      <c r="C64" s="141"/>
      <c r="D64" s="141"/>
      <c r="E64" s="105"/>
      <c r="F64" s="105"/>
      <c r="G64" s="105"/>
      <c r="H64" s="105"/>
      <c r="I64" s="103"/>
    </row>
    <row r="65" spans="1:9">
      <c r="A65" s="101"/>
      <c r="B65" s="101"/>
      <c r="C65" s="141"/>
      <c r="D65" s="141"/>
      <c r="E65" s="105"/>
      <c r="F65" s="105"/>
      <c r="G65" s="105"/>
      <c r="H65" s="105"/>
      <c r="I65" s="103"/>
    </row>
    <row r="66" spans="1:9">
      <c r="A66" s="101"/>
      <c r="B66" s="101"/>
      <c r="C66" s="141"/>
      <c r="D66" s="141"/>
      <c r="E66" s="105"/>
      <c r="F66" s="105"/>
      <c r="G66" s="105"/>
      <c r="H66" s="105"/>
      <c r="I66" s="103"/>
    </row>
    <row r="67" spans="1:9">
      <c r="A67" s="101"/>
      <c r="B67" s="101"/>
      <c r="C67" s="141"/>
      <c r="D67" s="141"/>
      <c r="E67" s="105"/>
      <c r="F67" s="105"/>
      <c r="G67" s="105"/>
      <c r="H67" s="105"/>
      <c r="I67" s="103"/>
    </row>
    <row r="68" spans="1:9">
      <c r="A68" s="101"/>
      <c r="B68" s="101"/>
      <c r="C68" s="141"/>
      <c r="D68" s="141"/>
      <c r="E68" s="105"/>
      <c r="F68" s="105"/>
      <c r="G68" s="105"/>
      <c r="H68" s="105"/>
      <c r="I68" s="103"/>
    </row>
    <row r="69" spans="1:9">
      <c r="A69" s="101"/>
      <c r="B69" s="101"/>
      <c r="C69" s="141"/>
      <c r="D69" s="141"/>
      <c r="E69" s="105"/>
      <c r="F69" s="105"/>
      <c r="G69" s="105"/>
      <c r="H69" s="105"/>
      <c r="I69" s="103"/>
    </row>
    <row r="70" spans="1:9">
      <c r="A70" s="101"/>
      <c r="B70" s="101"/>
      <c r="C70" s="141"/>
      <c r="D70" s="141"/>
      <c r="E70" s="105"/>
      <c r="F70" s="105"/>
      <c r="G70" s="105"/>
      <c r="H70" s="105"/>
      <c r="I70" s="103"/>
    </row>
    <row r="71" spans="1:9">
      <c r="A71" s="101"/>
      <c r="B71" s="101"/>
      <c r="C71" s="141"/>
      <c r="D71" s="141"/>
      <c r="E71" s="105"/>
      <c r="F71" s="105"/>
      <c r="G71" s="105"/>
      <c r="H71" s="105"/>
      <c r="I71" s="103"/>
    </row>
    <row r="72" spans="1:9">
      <c r="A72" s="101"/>
      <c r="B72" s="101"/>
      <c r="C72" s="141"/>
      <c r="D72" s="141"/>
      <c r="E72" s="105"/>
      <c r="F72" s="105"/>
      <c r="G72" s="105"/>
      <c r="H72" s="105"/>
      <c r="I72" s="103"/>
    </row>
    <row r="73" spans="1:9">
      <c r="A73" s="101"/>
      <c r="B73" s="101"/>
      <c r="C73" s="141"/>
      <c r="D73" s="141"/>
      <c r="E73" s="105"/>
      <c r="F73" s="105"/>
      <c r="G73" s="105"/>
      <c r="H73" s="105"/>
      <c r="I73" s="103"/>
    </row>
    <row r="74" spans="1:9">
      <c r="A74" s="101"/>
      <c r="B74" s="101"/>
      <c r="C74" s="141"/>
      <c r="D74" s="141"/>
      <c r="E74" s="105"/>
      <c r="F74" s="105"/>
      <c r="G74" s="105"/>
      <c r="H74" s="105"/>
      <c r="I74" s="103"/>
    </row>
    <row r="75" spans="1:9">
      <c r="A75" s="101"/>
      <c r="B75" s="101"/>
      <c r="C75" s="141"/>
      <c r="D75" s="141"/>
      <c r="E75" s="105"/>
      <c r="F75" s="105"/>
      <c r="G75" s="105"/>
      <c r="H75" s="105"/>
      <c r="I75" s="103"/>
    </row>
    <row r="76" spans="1:9">
      <c r="A76" s="101"/>
      <c r="B76" s="101"/>
      <c r="C76" s="141"/>
      <c r="D76" s="141"/>
      <c r="E76" s="105"/>
      <c r="F76" s="105"/>
      <c r="G76" s="105"/>
      <c r="H76" s="105"/>
      <c r="I76" s="103"/>
    </row>
    <row r="77" spans="1:9">
      <c r="A77" s="101"/>
      <c r="B77" s="101"/>
      <c r="C77" s="141"/>
      <c r="D77" s="141"/>
      <c r="E77" s="105"/>
      <c r="F77" s="105"/>
      <c r="G77" s="105"/>
      <c r="H77" s="105"/>
      <c r="I77" s="103"/>
    </row>
    <row r="78" spans="1:9">
      <c r="A78" s="101"/>
      <c r="B78" s="101"/>
      <c r="C78" s="141"/>
      <c r="D78" s="141"/>
      <c r="E78" s="105"/>
      <c r="F78" s="105"/>
      <c r="G78" s="105"/>
      <c r="H78" s="105"/>
      <c r="I78" s="103"/>
    </row>
    <row r="79" spans="1:9">
      <c r="A79" s="101"/>
      <c r="B79" s="101"/>
      <c r="C79" s="141"/>
      <c r="D79" s="141"/>
      <c r="E79" s="105"/>
      <c r="F79" s="105"/>
      <c r="G79" s="105"/>
      <c r="H79" s="105"/>
      <c r="I79" s="103"/>
    </row>
    <row r="80" spans="1:9">
      <c r="A80" s="101"/>
      <c r="B80" s="101"/>
      <c r="C80" s="141"/>
      <c r="D80" s="141"/>
      <c r="E80" s="105"/>
      <c r="F80" s="105"/>
      <c r="G80" s="105"/>
      <c r="H80" s="105"/>
      <c r="I80" s="103"/>
    </row>
    <row r="81" spans="1:9">
      <c r="A81" s="101"/>
      <c r="B81" s="101"/>
      <c r="C81" s="141"/>
      <c r="D81" s="141"/>
      <c r="E81" s="105"/>
      <c r="F81" s="105"/>
      <c r="G81" s="105"/>
      <c r="H81" s="105"/>
      <c r="I81" s="103"/>
    </row>
    <row r="82" spans="1:9">
      <c r="A82" s="101"/>
      <c r="B82" s="101"/>
      <c r="C82" s="141"/>
      <c r="D82" s="141"/>
      <c r="E82" s="105"/>
      <c r="F82" s="105"/>
      <c r="G82" s="105"/>
      <c r="H82" s="105"/>
      <c r="I82" s="103"/>
    </row>
    <row r="83" spans="1:9">
      <c r="A83" s="101"/>
      <c r="B83" s="101"/>
      <c r="C83" s="141"/>
      <c r="D83" s="141"/>
      <c r="E83" s="105"/>
      <c r="F83" s="105"/>
      <c r="G83" s="105"/>
      <c r="H83" s="105"/>
      <c r="I83" s="103"/>
    </row>
    <row r="84" spans="1:9">
      <c r="A84" s="101"/>
      <c r="B84" s="101"/>
      <c r="C84" s="141"/>
      <c r="D84" s="141"/>
      <c r="E84" s="105"/>
      <c r="F84" s="105"/>
      <c r="G84" s="105"/>
      <c r="H84" s="105"/>
      <c r="I84" s="103"/>
    </row>
    <row r="85" spans="1:9">
      <c r="A85" s="101"/>
      <c r="B85" s="101"/>
      <c r="C85" s="141"/>
      <c r="D85" s="141"/>
      <c r="E85" s="105"/>
      <c r="F85" s="105"/>
      <c r="G85" s="105"/>
      <c r="H85" s="105"/>
      <c r="I85" s="103"/>
    </row>
    <row r="86" spans="1:9">
      <c r="A86" s="101"/>
      <c r="B86" s="101"/>
      <c r="C86" s="141"/>
      <c r="D86" s="141"/>
      <c r="E86" s="105"/>
      <c r="F86" s="105"/>
      <c r="G86" s="105"/>
      <c r="H86" s="105"/>
      <c r="I86" s="103"/>
    </row>
    <row r="87" spans="1:9">
      <c r="A87" s="101"/>
      <c r="B87" s="101"/>
      <c r="C87" s="141"/>
      <c r="D87" s="141"/>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2"/>
      <c r="D333" s="142"/>
      <c r="E333" s="103"/>
      <c r="F333" s="103"/>
      <c r="G333" s="103"/>
      <c r="H333" s="103"/>
      <c r="I333" s="103"/>
    </row>
    <row r="334" spans="1:9">
      <c r="A334" s="103"/>
      <c r="B334" s="103"/>
      <c r="C334" s="142"/>
      <c r="D334" s="142"/>
      <c r="E334" s="103"/>
      <c r="F334" s="103"/>
      <c r="G334" s="103"/>
      <c r="H334" s="103"/>
      <c r="I334" s="103"/>
    </row>
    <row r="335" spans="1:9">
      <c r="A335" s="103"/>
      <c r="B335" s="103"/>
      <c r="C335" s="142"/>
      <c r="D335" s="142"/>
      <c r="E335" s="103"/>
      <c r="F335" s="103"/>
      <c r="G335" s="103"/>
      <c r="H335" s="103"/>
      <c r="I335" s="103"/>
    </row>
    <row r="336" spans="1:9">
      <c r="A336" s="103"/>
      <c r="B336" s="103"/>
      <c r="C336" s="142"/>
      <c r="D336" s="142"/>
      <c r="E336" s="103"/>
      <c r="F336" s="103"/>
      <c r="G336" s="103"/>
      <c r="H336" s="103"/>
      <c r="I336" s="103"/>
    </row>
    <row r="337" spans="1:9">
      <c r="A337" s="103"/>
      <c r="B337" s="103"/>
      <c r="C337" s="142"/>
      <c r="D337" s="142"/>
      <c r="E337" s="103"/>
      <c r="F337" s="103"/>
      <c r="G337" s="103"/>
      <c r="H337" s="103"/>
      <c r="I337" s="103"/>
    </row>
    <row r="338" spans="1:9">
      <c r="A338" s="103"/>
      <c r="B338" s="103"/>
      <c r="C338" s="142"/>
      <c r="D338" s="142"/>
      <c r="E338" s="103"/>
      <c r="F338" s="103"/>
      <c r="G338" s="103"/>
      <c r="H338" s="103"/>
      <c r="I338" s="103"/>
    </row>
    <row r="339" spans="1:9">
      <c r="A339" s="103"/>
      <c r="B339" s="103"/>
      <c r="C339" s="142"/>
      <c r="D339" s="142"/>
      <c r="E339" s="103"/>
      <c r="F339" s="103"/>
      <c r="G339" s="103"/>
      <c r="H339" s="103"/>
      <c r="I339" s="103"/>
    </row>
    <row r="340" spans="1:9">
      <c r="A340" s="103"/>
      <c r="B340" s="103"/>
      <c r="C340" s="142"/>
      <c r="D340" s="142"/>
      <c r="E340" s="103"/>
      <c r="F340" s="103"/>
      <c r="G340" s="103"/>
      <c r="H340" s="103"/>
      <c r="I340" s="103"/>
    </row>
    <row r="341" spans="1:9">
      <c r="A341" s="103"/>
      <c r="B341" s="103"/>
      <c r="C341" s="142"/>
      <c r="D341" s="142"/>
      <c r="E341" s="103"/>
      <c r="F341" s="103"/>
      <c r="G341" s="103"/>
      <c r="H341" s="103"/>
      <c r="I341" s="103"/>
    </row>
    <row r="342" spans="1:9">
      <c r="A342" s="103"/>
      <c r="B342" s="103"/>
      <c r="C342" s="142"/>
      <c r="D342" s="142"/>
      <c r="E342" s="103"/>
      <c r="F342" s="103"/>
      <c r="G342" s="103"/>
      <c r="H342" s="103"/>
      <c r="I342" s="103"/>
    </row>
    <row r="343" spans="1:9">
      <c r="A343" s="103"/>
      <c r="B343" s="103"/>
      <c r="C343" s="142"/>
      <c r="D343" s="142"/>
      <c r="E343" s="103"/>
      <c r="F343" s="103"/>
      <c r="G343" s="103"/>
      <c r="H343" s="103"/>
      <c r="I343" s="103"/>
    </row>
    <row r="344" spans="1:9">
      <c r="A344" s="103"/>
      <c r="B344" s="103"/>
      <c r="C344" s="142"/>
      <c r="D344" s="142"/>
      <c r="E344" s="103"/>
      <c r="F344" s="103"/>
      <c r="G344" s="103"/>
      <c r="H344" s="103"/>
      <c r="I344" s="103"/>
    </row>
    <row r="345" spans="1:9">
      <c r="A345" s="103"/>
      <c r="B345" s="103"/>
      <c r="C345" s="142"/>
      <c r="D345" s="142"/>
      <c r="E345" s="103"/>
      <c r="F345" s="103"/>
      <c r="G345" s="103"/>
      <c r="H345" s="103"/>
      <c r="I345" s="103"/>
    </row>
    <row r="346" spans="1:9">
      <c r="A346" s="103"/>
      <c r="B346" s="103"/>
      <c r="C346" s="142"/>
      <c r="D346" s="142"/>
      <c r="E346" s="103"/>
      <c r="F346" s="103"/>
      <c r="G346" s="103"/>
      <c r="H346" s="103"/>
      <c r="I346" s="103"/>
    </row>
    <row r="347" spans="1:9">
      <c r="A347" s="103"/>
      <c r="B347" s="103"/>
      <c r="C347" s="142"/>
      <c r="D347" s="142"/>
      <c r="E347" s="103"/>
      <c r="F347" s="103"/>
      <c r="G347" s="103"/>
      <c r="H347" s="103"/>
      <c r="I347" s="103"/>
    </row>
    <row r="348" spans="1:9">
      <c r="A348" s="103"/>
      <c r="B348" s="103"/>
      <c r="C348" s="142"/>
      <c r="D348" s="142"/>
      <c r="E348" s="103"/>
      <c r="F348" s="103"/>
      <c r="G348" s="103"/>
      <c r="H348" s="103"/>
      <c r="I348" s="103"/>
    </row>
    <row r="349" spans="1:9">
      <c r="A349" s="103"/>
      <c r="B349" s="103"/>
      <c r="C349" s="142"/>
      <c r="D349" s="142"/>
      <c r="E349" s="103"/>
      <c r="F349" s="103"/>
      <c r="G349" s="103"/>
      <c r="H349" s="103"/>
      <c r="I349" s="103"/>
    </row>
    <row r="350" spans="1:9">
      <c r="A350" s="103"/>
      <c r="B350" s="103"/>
      <c r="C350" s="142"/>
      <c r="D350" s="142"/>
      <c r="E350" s="103"/>
      <c r="F350" s="103"/>
      <c r="G350" s="103"/>
      <c r="H350" s="103"/>
      <c r="I350" s="103"/>
    </row>
    <row r="351" spans="1:9">
      <c r="A351" s="103"/>
      <c r="B351" s="103"/>
      <c r="C351" s="142"/>
      <c r="D351" s="142"/>
      <c r="E351" s="103"/>
      <c r="F351" s="103"/>
      <c r="G351" s="103"/>
      <c r="H351" s="103"/>
      <c r="I351" s="103"/>
    </row>
    <row r="352" spans="1:9">
      <c r="A352" s="103"/>
      <c r="B352" s="103"/>
      <c r="C352" s="142"/>
      <c r="D352" s="142"/>
      <c r="E352" s="103"/>
      <c r="F352" s="103"/>
      <c r="G352" s="103"/>
      <c r="H352" s="103"/>
      <c r="I352" s="103"/>
    </row>
    <row r="353" spans="1:9">
      <c r="A353" s="103"/>
      <c r="B353" s="103"/>
      <c r="C353" s="142"/>
      <c r="D353" s="142"/>
      <c r="E353" s="103"/>
      <c r="F353" s="103"/>
      <c r="G353" s="103"/>
      <c r="H353" s="103"/>
      <c r="I353" s="103"/>
    </row>
    <row r="354" spans="1:9">
      <c r="A354" s="103"/>
      <c r="B354" s="103"/>
      <c r="C354" s="142"/>
      <c r="D354" s="142"/>
      <c r="E354" s="103"/>
      <c r="F354" s="103"/>
      <c r="G354" s="103"/>
      <c r="H354" s="103"/>
      <c r="I354" s="103"/>
    </row>
    <row r="355" spans="1:9">
      <c r="A355" s="103"/>
      <c r="B355" s="103"/>
      <c r="C355" s="142"/>
      <c r="D355" s="142"/>
      <c r="E355" s="103"/>
      <c r="F355" s="103"/>
      <c r="G355" s="103"/>
      <c r="H355" s="103"/>
      <c r="I355" s="103"/>
    </row>
    <row r="356" spans="1:9">
      <c r="A356" s="103"/>
      <c r="B356" s="103"/>
      <c r="C356" s="142"/>
      <c r="D356" s="142"/>
      <c r="E356" s="103"/>
      <c r="F356" s="103"/>
      <c r="G356" s="103"/>
      <c r="H356" s="103"/>
      <c r="I356" s="103"/>
    </row>
    <row r="357" spans="1:9">
      <c r="A357" s="103"/>
      <c r="B357" s="103"/>
      <c r="C357" s="142"/>
      <c r="D357" s="142"/>
      <c r="E357" s="103"/>
      <c r="F357" s="103"/>
      <c r="G357" s="103"/>
      <c r="H357" s="103"/>
      <c r="I357" s="103"/>
    </row>
    <row r="358" spans="1:9">
      <c r="A358" s="103"/>
      <c r="B358" s="103"/>
      <c r="C358" s="142"/>
      <c r="D358" s="142"/>
      <c r="E358" s="103"/>
      <c r="F358" s="103"/>
      <c r="G358" s="103"/>
      <c r="H358" s="103"/>
      <c r="I358" s="103"/>
    </row>
    <row r="359" spans="1:9">
      <c r="A359" s="103"/>
      <c r="B359" s="103"/>
      <c r="C359" s="142"/>
      <c r="D359" s="142"/>
      <c r="E359" s="103"/>
      <c r="F359" s="103"/>
      <c r="G359" s="103"/>
      <c r="H359" s="103"/>
      <c r="I359" s="103"/>
    </row>
    <row r="360" spans="1:9">
      <c r="A360" s="103"/>
      <c r="B360" s="103"/>
      <c r="C360" s="142"/>
      <c r="D360" s="142"/>
      <c r="E360" s="103"/>
      <c r="F360" s="103"/>
      <c r="G360" s="103"/>
      <c r="H360" s="103"/>
      <c r="I360" s="103"/>
    </row>
    <row r="361" spans="1:9">
      <c r="A361" s="103"/>
      <c r="B361" s="103"/>
      <c r="C361" s="142"/>
      <c r="D361" s="142"/>
      <c r="E361" s="103"/>
      <c r="F361" s="103"/>
      <c r="G361" s="103"/>
      <c r="H361" s="103"/>
      <c r="I361" s="103"/>
    </row>
    <row r="362" spans="1:9">
      <c r="A362" s="103"/>
      <c r="B362" s="103"/>
      <c r="C362" s="142"/>
      <c r="D362" s="142"/>
      <c r="E362" s="103"/>
      <c r="F362" s="103"/>
      <c r="G362" s="103"/>
      <c r="H362" s="103"/>
      <c r="I362" s="103"/>
    </row>
    <row r="363" spans="1:9">
      <c r="A363" s="103"/>
      <c r="B363" s="103"/>
      <c r="C363" s="142"/>
      <c r="D363" s="142"/>
      <c r="E363" s="103"/>
      <c r="F363" s="103"/>
      <c r="G363" s="103"/>
      <c r="H363" s="103"/>
      <c r="I363" s="103"/>
    </row>
    <row r="364" spans="1:9">
      <c r="A364" s="103"/>
      <c r="B364" s="103"/>
      <c r="C364" s="142"/>
      <c r="D364" s="142"/>
      <c r="E364" s="103"/>
      <c r="F364" s="103"/>
      <c r="G364" s="103"/>
      <c r="H364" s="103"/>
      <c r="I364" s="103"/>
    </row>
    <row r="365" spans="1:9">
      <c r="A365" s="103"/>
      <c r="B365" s="103"/>
      <c r="C365" s="142"/>
      <c r="D365" s="142"/>
      <c r="E365" s="103"/>
      <c r="F365" s="103"/>
      <c r="G365" s="103"/>
      <c r="H365" s="103"/>
      <c r="I365" s="103"/>
    </row>
    <row r="366" spans="1:9">
      <c r="A366" s="103"/>
      <c r="B366" s="103"/>
      <c r="C366" s="142"/>
      <c r="D366" s="142"/>
      <c r="E366" s="103"/>
      <c r="F366" s="103"/>
      <c r="G366" s="103"/>
      <c r="H366" s="103"/>
      <c r="I366" s="103"/>
    </row>
    <row r="367" spans="1:9">
      <c r="A367" s="103"/>
      <c r="B367" s="103"/>
      <c r="C367" s="142"/>
      <c r="D367" s="142"/>
      <c r="E367" s="103"/>
      <c r="F367" s="103"/>
      <c r="G367" s="103"/>
      <c r="H367" s="103"/>
      <c r="I367" s="103"/>
    </row>
    <row r="368" spans="1:9">
      <c r="A368" s="103"/>
      <c r="B368" s="103"/>
      <c r="C368" s="142"/>
      <c r="D368" s="142"/>
      <c r="E368" s="103"/>
      <c r="F368" s="103"/>
      <c r="G368" s="103"/>
      <c r="H368" s="103"/>
      <c r="I368" s="103"/>
    </row>
    <row r="369" spans="1:9">
      <c r="A369" s="103"/>
      <c r="B369" s="103"/>
      <c r="C369" s="142"/>
      <c r="D369" s="142"/>
      <c r="E369" s="103"/>
      <c r="F369" s="103"/>
      <c r="G369" s="103"/>
      <c r="H369" s="103"/>
      <c r="I369" s="103"/>
    </row>
    <row r="370" spans="1:9">
      <c r="A370" s="103"/>
      <c r="B370" s="103"/>
      <c r="C370" s="142"/>
      <c r="D370" s="142"/>
      <c r="E370" s="103"/>
      <c r="F370" s="103"/>
      <c r="G370" s="103"/>
      <c r="H370" s="103"/>
      <c r="I370" s="103"/>
    </row>
    <row r="371" spans="1:9">
      <c r="A371" s="103"/>
      <c r="B371" s="103"/>
      <c r="C371" s="142"/>
      <c r="D371" s="142"/>
      <c r="E371" s="103"/>
      <c r="F371" s="103"/>
      <c r="G371" s="103"/>
      <c r="H371" s="103"/>
      <c r="I371" s="103"/>
    </row>
    <row r="372" spans="1:9">
      <c r="A372" s="103"/>
      <c r="B372" s="103"/>
      <c r="C372" s="142"/>
      <c r="D372" s="142"/>
      <c r="E372" s="103"/>
      <c r="F372" s="103"/>
      <c r="G372" s="103"/>
      <c r="H372" s="103"/>
      <c r="I372" s="103"/>
    </row>
    <row r="373" spans="1:9">
      <c r="A373" s="103"/>
      <c r="B373" s="103"/>
      <c r="C373" s="142"/>
      <c r="D373" s="142"/>
      <c r="E373" s="103"/>
      <c r="F373" s="103"/>
      <c r="G373" s="103"/>
      <c r="H373" s="103"/>
      <c r="I373" s="103"/>
    </row>
    <row r="374" spans="1:9">
      <c r="A374" s="103"/>
      <c r="B374" s="103"/>
      <c r="C374" s="142"/>
      <c r="D374" s="142"/>
      <c r="E374" s="103"/>
      <c r="F374" s="103"/>
      <c r="G374" s="103"/>
      <c r="H374" s="103"/>
      <c r="I374" s="103"/>
    </row>
    <row r="375" spans="1:9">
      <c r="A375" s="103"/>
      <c r="B375" s="103"/>
      <c r="C375" s="142"/>
      <c r="D375" s="142"/>
      <c r="E375" s="103"/>
      <c r="F375" s="103"/>
      <c r="G375" s="103"/>
      <c r="H375" s="103"/>
      <c r="I375" s="103"/>
    </row>
    <row r="376" spans="1:9">
      <c r="A376" s="103"/>
      <c r="B376" s="103"/>
      <c r="C376" s="142"/>
      <c r="D376" s="142"/>
      <c r="E376" s="103"/>
      <c r="F376" s="103"/>
      <c r="G376" s="103"/>
      <c r="H376" s="103"/>
      <c r="I376" s="103"/>
    </row>
    <row r="377" spans="1:9">
      <c r="A377" s="103"/>
      <c r="B377" s="103"/>
      <c r="C377" s="142"/>
      <c r="D377" s="142"/>
      <c r="E377" s="103"/>
      <c r="F377" s="103"/>
      <c r="G377" s="103"/>
      <c r="H377" s="103"/>
      <c r="I377" s="103"/>
    </row>
    <row r="378" spans="1:9">
      <c r="A378" s="103"/>
      <c r="B378" s="103"/>
      <c r="C378" s="142"/>
      <c r="D378" s="142"/>
      <c r="E378" s="103"/>
      <c r="F378" s="103"/>
      <c r="G378" s="103"/>
      <c r="H378" s="103"/>
      <c r="I378" s="103"/>
    </row>
    <row r="379" spans="1:9">
      <c r="A379" s="103"/>
      <c r="B379" s="103"/>
      <c r="C379" s="142"/>
      <c r="D379" s="142"/>
      <c r="E379" s="103"/>
      <c r="F379" s="103"/>
      <c r="G379" s="103"/>
      <c r="H379" s="103"/>
      <c r="I379" s="103"/>
    </row>
    <row r="380" spans="1:9">
      <c r="A380" s="103"/>
      <c r="B380" s="103"/>
      <c r="C380" s="142"/>
      <c r="D380" s="142"/>
      <c r="E380" s="103"/>
      <c r="F380" s="103"/>
      <c r="G380" s="103"/>
      <c r="H380" s="103"/>
      <c r="I380" s="103"/>
    </row>
    <row r="381" spans="1:9">
      <c r="A381" s="103"/>
      <c r="B381" s="103"/>
      <c r="C381" s="142"/>
      <c r="D381" s="142"/>
      <c r="E381" s="103"/>
      <c r="F381" s="103"/>
      <c r="G381" s="103"/>
      <c r="H381" s="103"/>
      <c r="I381" s="103"/>
    </row>
    <row r="382" spans="1:9">
      <c r="A382" s="103"/>
      <c r="B382" s="103"/>
      <c r="C382" s="142"/>
      <c r="D382" s="142"/>
      <c r="E382" s="103"/>
      <c r="F382" s="103"/>
      <c r="G382" s="103"/>
      <c r="H382" s="103"/>
      <c r="I382" s="103"/>
    </row>
    <row r="383" spans="1:9">
      <c r="A383" s="103"/>
      <c r="B383" s="103"/>
      <c r="C383" s="142"/>
      <c r="D383" s="142"/>
      <c r="E383" s="103"/>
      <c r="F383" s="103"/>
      <c r="G383" s="103"/>
      <c r="H383" s="103"/>
      <c r="I383" s="103"/>
    </row>
    <row r="384" spans="1:9">
      <c r="A384" s="103"/>
      <c r="B384" s="103"/>
      <c r="C384" s="142"/>
      <c r="D384" s="142"/>
      <c r="E384" s="103"/>
      <c r="F384" s="103"/>
      <c r="G384" s="103"/>
      <c r="H384" s="103"/>
      <c r="I384" s="103"/>
    </row>
    <row r="385" spans="1:9">
      <c r="A385" s="103"/>
      <c r="B385" s="103"/>
      <c r="C385" s="142"/>
      <c r="D385" s="142"/>
      <c r="E385" s="103"/>
      <c r="F385" s="103"/>
      <c r="G385" s="103"/>
      <c r="H385" s="103"/>
      <c r="I385" s="103"/>
    </row>
    <row r="386" spans="1:9">
      <c r="A386" s="103"/>
      <c r="B386" s="103"/>
      <c r="C386" s="142"/>
      <c r="D386" s="142"/>
      <c r="E386" s="103"/>
      <c r="F386" s="103"/>
      <c r="G386" s="103"/>
      <c r="H386" s="103"/>
      <c r="I386" s="103"/>
    </row>
    <row r="387" spans="1:9">
      <c r="A387" s="103"/>
      <c r="B387" s="103"/>
      <c r="C387" s="142"/>
      <c r="D387" s="142"/>
      <c r="E387" s="103"/>
      <c r="F387" s="103"/>
      <c r="G387" s="103"/>
      <c r="H387" s="103"/>
      <c r="I387" s="103"/>
    </row>
    <row r="388" spans="1:9">
      <c r="A388" s="103"/>
      <c r="B388" s="103"/>
      <c r="C388" s="142"/>
      <c r="D388" s="142"/>
      <c r="E388" s="103"/>
      <c r="F388" s="103"/>
      <c r="G388" s="103"/>
      <c r="H388" s="103"/>
      <c r="I388" s="103"/>
    </row>
    <row r="389" spans="1:9">
      <c r="A389" s="103"/>
      <c r="B389" s="103"/>
      <c r="C389" s="142"/>
      <c r="D389" s="142"/>
      <c r="E389" s="103"/>
      <c r="F389" s="103"/>
      <c r="G389" s="103"/>
      <c r="H389" s="103"/>
      <c r="I389" s="103"/>
    </row>
    <row r="390" spans="1:9">
      <c r="A390" s="103"/>
      <c r="B390" s="103"/>
      <c r="C390" s="142"/>
      <c r="D390" s="142"/>
      <c r="E390" s="103"/>
      <c r="F390" s="103"/>
      <c r="G390" s="103"/>
      <c r="H390" s="103"/>
      <c r="I390" s="103"/>
    </row>
    <row r="391" spans="1:9">
      <c r="A391" s="103"/>
      <c r="B391" s="103"/>
      <c r="C391" s="142"/>
      <c r="D391" s="142"/>
      <c r="E391" s="103"/>
      <c r="F391" s="103"/>
      <c r="G391" s="103"/>
      <c r="H391" s="103"/>
      <c r="I391" s="103"/>
    </row>
    <row r="392" spans="1:9">
      <c r="A392" s="103"/>
      <c r="B392" s="103"/>
      <c r="C392" s="142"/>
      <c r="D392" s="142"/>
      <c r="E392" s="103"/>
      <c r="F392" s="103"/>
      <c r="G392" s="103"/>
      <c r="H392" s="103"/>
      <c r="I392" s="103"/>
    </row>
    <row r="393" spans="1:9">
      <c r="A393" s="103"/>
      <c r="B393" s="103"/>
      <c r="C393" s="142"/>
      <c r="D393" s="142"/>
      <c r="E393" s="103"/>
      <c r="F393" s="103"/>
      <c r="G393" s="103"/>
      <c r="H393" s="103"/>
      <c r="I393" s="103"/>
    </row>
    <row r="394" spans="1:9">
      <c r="A394" s="103"/>
      <c r="B394" s="103"/>
      <c r="C394" s="142"/>
      <c r="D394" s="142"/>
      <c r="E394" s="103"/>
      <c r="F394" s="103"/>
      <c r="G394" s="103"/>
      <c r="H394" s="103"/>
      <c r="I394" s="103"/>
    </row>
    <row r="395" spans="1:9">
      <c r="A395" s="103"/>
      <c r="B395" s="103"/>
      <c r="C395" s="142"/>
      <c r="D395" s="142"/>
      <c r="E395" s="103"/>
      <c r="F395" s="103"/>
      <c r="G395" s="103"/>
      <c r="H395" s="103"/>
      <c r="I395" s="103"/>
    </row>
    <row r="396" spans="1:9">
      <c r="A396" s="103"/>
      <c r="B396" s="103"/>
      <c r="C396" s="142"/>
      <c r="D396" s="142"/>
      <c r="E396" s="103"/>
      <c r="F396" s="103"/>
      <c r="G396" s="103"/>
      <c r="H396" s="103"/>
      <c r="I396" s="103"/>
    </row>
    <row r="397" spans="1:9">
      <c r="A397" s="103"/>
      <c r="B397" s="103"/>
      <c r="C397" s="142"/>
      <c r="D397" s="142"/>
      <c r="E397" s="103"/>
      <c r="F397" s="103"/>
      <c r="G397" s="103"/>
      <c r="H397" s="103"/>
      <c r="I397" s="103"/>
    </row>
    <row r="398" spans="1:9">
      <c r="A398" s="103"/>
      <c r="B398" s="103"/>
      <c r="C398" s="142"/>
      <c r="D398" s="142"/>
      <c r="E398" s="103"/>
      <c r="F398" s="103"/>
      <c r="G398" s="103"/>
      <c r="H398" s="103"/>
      <c r="I398" s="103"/>
    </row>
    <row r="399" spans="1:9">
      <c r="A399" s="103"/>
      <c r="B399" s="103"/>
      <c r="C399" s="142"/>
      <c r="D399" s="142"/>
      <c r="E399" s="103"/>
      <c r="F399" s="103"/>
      <c r="G399" s="103"/>
      <c r="H399" s="103"/>
      <c r="I399" s="103"/>
    </row>
    <row r="400" spans="1:9">
      <c r="A400" s="103"/>
      <c r="B400" s="103"/>
      <c r="C400" s="142"/>
      <c r="D400" s="142"/>
      <c r="E400" s="103"/>
      <c r="F400" s="103"/>
      <c r="G400" s="103"/>
      <c r="H400" s="103"/>
      <c r="I400" s="103"/>
    </row>
    <row r="401" spans="1:9">
      <c r="A401" s="103"/>
      <c r="B401" s="103"/>
      <c r="C401" s="142"/>
      <c r="D401" s="142"/>
      <c r="E401" s="103"/>
      <c r="F401" s="103"/>
      <c r="G401" s="103"/>
      <c r="H401" s="103"/>
      <c r="I401" s="103"/>
    </row>
    <row r="402" spans="1:9">
      <c r="A402" s="103"/>
      <c r="B402" s="103"/>
      <c r="C402" s="142"/>
      <c r="D402" s="142"/>
      <c r="E402" s="103"/>
      <c r="F402" s="103"/>
      <c r="G402" s="103"/>
      <c r="H402" s="103"/>
      <c r="I402" s="103"/>
    </row>
    <row r="403" spans="1:9">
      <c r="A403" s="103"/>
      <c r="B403" s="103"/>
      <c r="C403" s="142"/>
      <c r="D403" s="142"/>
      <c r="E403" s="103"/>
      <c r="F403" s="103"/>
      <c r="G403" s="103"/>
      <c r="H403" s="103"/>
      <c r="I403" s="103"/>
    </row>
    <row r="404" spans="1:9">
      <c r="A404" s="103"/>
      <c r="B404" s="103"/>
      <c r="C404" s="142"/>
      <c r="D404" s="142"/>
      <c r="E404" s="103"/>
      <c r="F404" s="103"/>
      <c r="G404" s="103"/>
      <c r="H404" s="103"/>
      <c r="I404" s="103"/>
    </row>
    <row r="405" spans="1:9">
      <c r="A405" s="103"/>
      <c r="B405" s="103"/>
      <c r="C405" s="142"/>
      <c r="D405" s="142"/>
      <c r="E405" s="103"/>
      <c r="F405" s="103"/>
      <c r="G405" s="103"/>
      <c r="H405" s="103"/>
      <c r="I405" s="103"/>
    </row>
    <row r="406" spans="1:9">
      <c r="A406" s="103"/>
      <c r="B406" s="103"/>
      <c r="C406" s="142"/>
      <c r="D406" s="142"/>
      <c r="E406" s="103"/>
      <c r="F406" s="103"/>
      <c r="G406" s="103"/>
      <c r="H406" s="103"/>
      <c r="I406" s="103"/>
    </row>
    <row r="407" spans="1:9">
      <c r="A407" s="103"/>
      <c r="B407" s="103"/>
      <c r="C407" s="142"/>
      <c r="D407" s="142"/>
      <c r="E407" s="103"/>
      <c r="F407" s="103"/>
      <c r="G407" s="103"/>
      <c r="H407" s="103"/>
      <c r="I407" s="103"/>
    </row>
    <row r="408" spans="1:9">
      <c r="A408" s="103"/>
      <c r="B408" s="103"/>
      <c r="C408" s="142"/>
      <c r="D408" s="142"/>
      <c r="E408" s="103"/>
      <c r="F408" s="103"/>
      <c r="G408" s="103"/>
      <c r="H408" s="103"/>
      <c r="I408" s="103"/>
    </row>
    <row r="409" spans="1:9">
      <c r="A409" s="103"/>
      <c r="B409" s="103"/>
      <c r="C409" s="142"/>
      <c r="D409" s="142"/>
      <c r="E409" s="103"/>
      <c r="F409" s="103"/>
      <c r="G409" s="103"/>
      <c r="H409" s="103"/>
      <c r="I409" s="103"/>
    </row>
    <row r="410" spans="1:9">
      <c r="A410" s="103"/>
      <c r="B410" s="103"/>
      <c r="C410" s="142"/>
      <c r="D410" s="142"/>
      <c r="E410" s="103"/>
      <c r="F410" s="103"/>
      <c r="G410" s="103"/>
      <c r="H410" s="103"/>
      <c r="I410" s="103"/>
    </row>
    <row r="411" spans="1:9">
      <c r="A411" s="103"/>
      <c r="B411" s="103"/>
      <c r="C411" s="142"/>
      <c r="D411" s="142"/>
      <c r="E411" s="103"/>
      <c r="F411" s="103"/>
      <c r="G411" s="103"/>
      <c r="H411" s="103"/>
      <c r="I411" s="103"/>
    </row>
    <row r="412" spans="1:9">
      <c r="A412" s="103"/>
      <c r="B412" s="103"/>
      <c r="C412" s="142"/>
      <c r="D412" s="142"/>
      <c r="E412" s="103"/>
      <c r="F412" s="103"/>
      <c r="G412" s="103"/>
      <c r="H412" s="103"/>
      <c r="I412" s="103"/>
    </row>
    <row r="413" spans="1:9">
      <c r="A413" s="103"/>
      <c r="B413" s="103"/>
      <c r="C413" s="142"/>
      <c r="D413" s="142"/>
      <c r="E413" s="103"/>
      <c r="F413" s="103"/>
      <c r="G413" s="103"/>
      <c r="H413" s="103"/>
      <c r="I413" s="103"/>
    </row>
    <row r="414" spans="1:9">
      <c r="A414" s="103"/>
      <c r="B414" s="103"/>
      <c r="C414" s="142"/>
      <c r="D414" s="142"/>
      <c r="E414" s="103"/>
      <c r="F414" s="103"/>
      <c r="G414" s="103"/>
      <c r="H414" s="103"/>
      <c r="I414" s="103"/>
    </row>
    <row r="415" spans="1:9">
      <c r="A415" s="103"/>
      <c r="B415" s="103"/>
      <c r="C415" s="142"/>
      <c r="D415" s="142"/>
      <c r="E415" s="103"/>
      <c r="F415" s="103"/>
      <c r="G415" s="103"/>
      <c r="H415" s="103"/>
      <c r="I415" s="103"/>
    </row>
    <row r="416" spans="1:9">
      <c r="A416" s="103"/>
      <c r="B416" s="103"/>
      <c r="C416" s="142"/>
      <c r="D416" s="142"/>
      <c r="E416" s="103"/>
      <c r="F416" s="103"/>
      <c r="G416" s="103"/>
      <c r="H416" s="103"/>
      <c r="I416" s="103"/>
    </row>
    <row r="417" spans="1:9">
      <c r="A417" s="103"/>
      <c r="B417" s="103"/>
      <c r="C417" s="142"/>
      <c r="D417" s="142"/>
      <c r="E417" s="103"/>
      <c r="F417" s="103"/>
      <c r="G417" s="103"/>
      <c r="H417" s="103"/>
      <c r="I417" s="103"/>
    </row>
    <row r="418" spans="1:9">
      <c r="A418" s="103"/>
      <c r="B418" s="103"/>
      <c r="C418" s="142"/>
      <c r="D418" s="142"/>
      <c r="E418" s="103"/>
      <c r="F418" s="103"/>
      <c r="G418" s="103"/>
      <c r="H418" s="103"/>
      <c r="I418" s="103"/>
    </row>
    <row r="419" spans="1:9">
      <c r="A419" s="103"/>
      <c r="B419" s="103"/>
      <c r="C419" s="142"/>
      <c r="D419" s="142"/>
      <c r="E419" s="103"/>
      <c r="F419" s="103"/>
      <c r="G419" s="103"/>
      <c r="H419" s="103"/>
      <c r="I419" s="103"/>
    </row>
    <row r="420" spans="1:9">
      <c r="A420" s="103"/>
      <c r="B420" s="103"/>
      <c r="C420" s="142"/>
      <c r="D420" s="142"/>
      <c r="E420" s="103"/>
      <c r="F420" s="103"/>
      <c r="G420" s="103"/>
      <c r="H420" s="103"/>
      <c r="I420" s="103"/>
    </row>
    <row r="421" spans="1:9">
      <c r="A421" s="103"/>
      <c r="B421" s="103"/>
      <c r="C421" s="142"/>
      <c r="D421" s="142"/>
      <c r="E421" s="103"/>
      <c r="F421" s="103"/>
      <c r="G421" s="103"/>
      <c r="H421" s="103"/>
      <c r="I421" s="103"/>
    </row>
    <row r="422" spans="1:9">
      <c r="A422" s="103"/>
      <c r="B422" s="103"/>
      <c r="C422" s="142"/>
      <c r="D422" s="142"/>
      <c r="E422" s="103"/>
      <c r="F422" s="103"/>
      <c r="G422" s="103"/>
      <c r="H422" s="103"/>
      <c r="I422" s="103"/>
    </row>
    <row r="423" spans="1:9">
      <c r="A423" s="103"/>
      <c r="B423" s="103"/>
      <c r="C423" s="142"/>
      <c r="D423" s="142"/>
      <c r="E423" s="103"/>
      <c r="F423" s="103"/>
      <c r="G423" s="103"/>
      <c r="H423" s="103"/>
      <c r="I423" s="103"/>
    </row>
    <row r="424" spans="1:9">
      <c r="A424" s="103"/>
      <c r="B424" s="103"/>
      <c r="C424" s="142"/>
      <c r="D424" s="142"/>
      <c r="E424" s="103"/>
      <c r="F424" s="103"/>
      <c r="G424" s="103"/>
      <c r="H424" s="103"/>
      <c r="I424" s="103"/>
    </row>
    <row r="425" spans="1:9">
      <c r="A425" s="103"/>
      <c r="B425" s="103"/>
      <c r="C425" s="142"/>
      <c r="D425" s="142"/>
      <c r="E425" s="103"/>
      <c r="F425" s="103"/>
      <c r="G425" s="103"/>
      <c r="H425" s="103"/>
      <c r="I425" s="103"/>
    </row>
    <row r="426" spans="1:9">
      <c r="A426" s="103"/>
      <c r="B426" s="103"/>
      <c r="C426" s="142"/>
      <c r="D426" s="142"/>
      <c r="E426" s="103"/>
      <c r="F426" s="103"/>
      <c r="G426" s="103"/>
      <c r="H426" s="103"/>
      <c r="I426" s="103"/>
    </row>
    <row r="427" spans="1:9">
      <c r="A427" s="103"/>
      <c r="B427" s="103"/>
      <c r="C427" s="142"/>
      <c r="D427" s="142"/>
      <c r="E427" s="103"/>
      <c r="F427" s="103"/>
      <c r="G427" s="103"/>
      <c r="H427" s="103"/>
      <c r="I427" s="103"/>
    </row>
    <row r="428" spans="1:9">
      <c r="A428" s="103"/>
      <c r="B428" s="103"/>
      <c r="C428" s="142"/>
      <c r="D428" s="142"/>
      <c r="E428" s="103"/>
      <c r="F428" s="103"/>
      <c r="G428" s="103"/>
      <c r="H428" s="103"/>
      <c r="I428" s="103"/>
    </row>
    <row r="429" spans="1:9">
      <c r="A429" s="103"/>
      <c r="B429" s="103"/>
      <c r="C429" s="142"/>
      <c r="D429" s="142"/>
      <c r="E429" s="103"/>
      <c r="F429" s="103"/>
      <c r="G429" s="103"/>
      <c r="H429" s="103"/>
      <c r="I429" s="103"/>
    </row>
    <row r="430" spans="1:9">
      <c r="A430" s="103"/>
      <c r="B430" s="103"/>
      <c r="C430" s="142"/>
      <c r="D430" s="142"/>
      <c r="E430" s="103"/>
      <c r="F430" s="103"/>
      <c r="G430" s="103"/>
      <c r="H430" s="103"/>
      <c r="I430" s="103"/>
    </row>
    <row r="431" spans="1:9">
      <c r="A431" s="103"/>
      <c r="B431" s="103"/>
      <c r="C431" s="142"/>
      <c r="D431" s="142"/>
      <c r="E431" s="103"/>
      <c r="F431" s="103"/>
      <c r="G431" s="103"/>
      <c r="H431" s="103"/>
      <c r="I431" s="103"/>
    </row>
    <row r="432" spans="1:9">
      <c r="A432" s="103"/>
      <c r="B432" s="103"/>
      <c r="C432" s="142"/>
      <c r="D432" s="142"/>
      <c r="E432" s="103"/>
      <c r="F432" s="103"/>
      <c r="G432" s="103"/>
      <c r="H432" s="103"/>
      <c r="I432" s="103"/>
    </row>
    <row r="433" spans="1:9">
      <c r="A433" s="103"/>
      <c r="B433" s="103"/>
      <c r="C433" s="142"/>
      <c r="D433" s="142"/>
      <c r="E433" s="103"/>
      <c r="F433" s="103"/>
      <c r="G433" s="103"/>
      <c r="H433" s="103"/>
      <c r="I433" s="103"/>
    </row>
    <row r="434" spans="1:9">
      <c r="A434" s="103"/>
      <c r="B434" s="103"/>
      <c r="C434" s="142"/>
      <c r="D434" s="142"/>
      <c r="E434" s="103"/>
      <c r="F434" s="103"/>
      <c r="G434" s="103"/>
      <c r="H434" s="103"/>
      <c r="I434" s="103"/>
    </row>
    <row r="435" spans="1:9">
      <c r="A435" s="103"/>
      <c r="B435" s="103"/>
      <c r="C435" s="142"/>
      <c r="D435" s="142"/>
      <c r="E435" s="103"/>
      <c r="F435" s="103"/>
      <c r="G435" s="103"/>
      <c r="H435" s="103"/>
      <c r="I435" s="103"/>
    </row>
    <row r="436" spans="1:9">
      <c r="A436" s="103"/>
      <c r="B436" s="103"/>
      <c r="C436" s="142"/>
      <c r="D436" s="142"/>
      <c r="E436" s="103"/>
      <c r="F436" s="103"/>
      <c r="G436" s="103"/>
      <c r="H436" s="103"/>
      <c r="I436" s="103"/>
    </row>
    <row r="437" spans="1:9">
      <c r="A437" s="103"/>
      <c r="B437" s="103"/>
      <c r="C437" s="142"/>
      <c r="D437" s="142"/>
      <c r="E437" s="103"/>
      <c r="F437" s="103"/>
      <c r="G437" s="103"/>
      <c r="H437" s="103"/>
      <c r="I437" s="103"/>
    </row>
    <row r="438" spans="1:9">
      <c r="A438" s="103"/>
      <c r="B438" s="103"/>
      <c r="C438" s="142"/>
      <c r="D438" s="142"/>
      <c r="E438" s="103"/>
      <c r="F438" s="103"/>
      <c r="G438" s="103"/>
      <c r="H438" s="103"/>
      <c r="I438" s="103"/>
    </row>
    <row r="439" spans="1:9">
      <c r="A439" s="103"/>
      <c r="B439" s="103"/>
      <c r="C439" s="142"/>
      <c r="D439" s="142"/>
      <c r="E439" s="103"/>
      <c r="F439" s="103"/>
      <c r="G439" s="103"/>
      <c r="H439" s="103"/>
      <c r="I439" s="103"/>
    </row>
    <row r="440" spans="1:9">
      <c r="A440" s="103"/>
      <c r="B440" s="103"/>
      <c r="C440" s="142"/>
      <c r="D440" s="142"/>
      <c r="E440" s="103"/>
      <c r="F440" s="103"/>
      <c r="G440" s="103"/>
      <c r="H440" s="103"/>
      <c r="I440" s="103"/>
    </row>
    <row r="441" spans="1:9">
      <c r="A441" s="103"/>
      <c r="B441" s="103"/>
      <c r="C441" s="142"/>
      <c r="D441" s="142"/>
      <c r="E441" s="103"/>
      <c r="F441" s="103"/>
      <c r="G441" s="103"/>
      <c r="H441" s="103"/>
      <c r="I441" s="103"/>
    </row>
    <row r="442" spans="1:9">
      <c r="A442" s="103"/>
      <c r="B442" s="103"/>
      <c r="C442" s="142"/>
      <c r="D442" s="142"/>
      <c r="E442" s="103"/>
      <c r="F442" s="103"/>
      <c r="G442" s="103"/>
      <c r="H442" s="103"/>
      <c r="I442" s="103"/>
    </row>
    <row r="443" spans="1:9">
      <c r="A443" s="103"/>
      <c r="B443" s="103"/>
      <c r="C443" s="142"/>
      <c r="D443" s="142"/>
      <c r="E443" s="103"/>
      <c r="F443" s="103"/>
      <c r="G443" s="103"/>
      <c r="H443" s="103"/>
      <c r="I443" s="103"/>
    </row>
    <row r="444" spans="1:9">
      <c r="A444" s="103"/>
      <c r="B444" s="103"/>
      <c r="C444" s="142"/>
      <c r="D444" s="142"/>
      <c r="E444" s="103"/>
      <c r="F444" s="103"/>
      <c r="G444" s="103"/>
      <c r="H444" s="103"/>
      <c r="I444" s="103"/>
    </row>
    <row r="445" spans="1:9">
      <c r="A445" s="103"/>
      <c r="B445" s="103"/>
      <c r="C445" s="142"/>
      <c r="D445" s="142"/>
      <c r="E445" s="103"/>
      <c r="F445" s="103"/>
      <c r="G445" s="103"/>
      <c r="H445" s="103"/>
      <c r="I445" s="103"/>
    </row>
    <row r="446" spans="1:9">
      <c r="A446" s="103"/>
      <c r="B446" s="103"/>
      <c r="C446" s="142"/>
      <c r="D446" s="142"/>
      <c r="E446" s="103"/>
      <c r="F446" s="103"/>
      <c r="G446" s="103"/>
      <c r="H446" s="103"/>
      <c r="I446" s="103"/>
    </row>
    <row r="447" spans="1:9">
      <c r="A447" s="103"/>
      <c r="B447" s="103"/>
      <c r="C447" s="142"/>
      <c r="D447" s="142"/>
      <c r="E447" s="103"/>
      <c r="F447" s="103"/>
      <c r="G447" s="103"/>
      <c r="H447" s="103"/>
      <c r="I447" s="103"/>
    </row>
    <row r="448" spans="1:9">
      <c r="A448" s="103"/>
      <c r="B448" s="103"/>
      <c r="C448" s="142"/>
      <c r="D448" s="142"/>
      <c r="E448" s="103"/>
      <c r="F448" s="103"/>
      <c r="G448" s="103"/>
      <c r="H448" s="103"/>
      <c r="I448" s="103"/>
    </row>
    <row r="449" spans="1:9">
      <c r="A449" s="103"/>
      <c r="B449" s="103"/>
      <c r="C449" s="142"/>
      <c r="D449" s="142"/>
      <c r="E449" s="103"/>
      <c r="F449" s="103"/>
      <c r="G449" s="103"/>
      <c r="H449" s="103"/>
      <c r="I449" s="103"/>
    </row>
    <row r="450" spans="1:9">
      <c r="A450" s="103"/>
      <c r="B450" s="103"/>
      <c r="C450" s="142"/>
      <c r="D450" s="142"/>
      <c r="E450" s="103"/>
      <c r="F450" s="103"/>
      <c r="G450" s="103"/>
      <c r="H450" s="103"/>
      <c r="I450" s="103"/>
    </row>
    <row r="451" spans="1:9">
      <c r="A451" s="103"/>
      <c r="B451" s="103"/>
      <c r="C451" s="142"/>
      <c r="D451" s="142"/>
      <c r="E451" s="103"/>
      <c r="F451" s="103"/>
      <c r="G451" s="103"/>
      <c r="H451" s="103"/>
      <c r="I451" s="103"/>
    </row>
    <row r="452" spans="1:9">
      <c r="A452" s="103"/>
      <c r="B452" s="103"/>
      <c r="C452" s="142"/>
      <c r="D452" s="142"/>
      <c r="E452" s="103"/>
      <c r="F452" s="103"/>
      <c r="G452" s="103"/>
      <c r="H452" s="103"/>
      <c r="I452" s="103"/>
    </row>
    <row r="453" spans="1:9">
      <c r="A453" s="103"/>
      <c r="B453" s="103"/>
      <c r="C453" s="142"/>
      <c r="D453" s="142"/>
      <c r="E453" s="103"/>
      <c r="F453" s="103"/>
      <c r="G453" s="103"/>
      <c r="H453" s="103"/>
      <c r="I453" s="103"/>
    </row>
    <row r="454" spans="1:9">
      <c r="A454" s="103"/>
      <c r="B454" s="103"/>
      <c r="C454" s="142"/>
      <c r="D454" s="142"/>
      <c r="E454" s="103"/>
      <c r="F454" s="103"/>
      <c r="G454" s="103"/>
      <c r="H454" s="103"/>
      <c r="I454" s="103"/>
    </row>
    <row r="455" spans="1:9">
      <c r="A455" s="103"/>
      <c r="B455" s="103"/>
      <c r="C455" s="142"/>
      <c r="D455" s="142"/>
      <c r="E455" s="103"/>
      <c r="F455" s="103"/>
      <c r="G455" s="103"/>
      <c r="H455" s="103"/>
      <c r="I455" s="103"/>
    </row>
    <row r="456" spans="1:9">
      <c r="A456" s="103"/>
      <c r="B456" s="103"/>
      <c r="C456" s="142"/>
      <c r="D456" s="142"/>
      <c r="E456" s="103"/>
      <c r="F456" s="103"/>
      <c r="G456" s="103"/>
      <c r="H456" s="103"/>
      <c r="I456" s="103"/>
    </row>
    <row r="457" spans="1:9">
      <c r="A457" s="103"/>
      <c r="B457" s="103"/>
      <c r="C457" s="142"/>
      <c r="D457" s="142"/>
      <c r="E457" s="103"/>
      <c r="F457" s="103"/>
      <c r="G457" s="103"/>
      <c r="H457" s="103"/>
      <c r="I457" s="103"/>
    </row>
    <row r="458" spans="1:9">
      <c r="A458" s="103"/>
      <c r="B458" s="103"/>
      <c r="C458" s="142"/>
      <c r="D458" s="142"/>
      <c r="E458" s="103"/>
      <c r="F458" s="103"/>
      <c r="G458" s="103"/>
      <c r="H458" s="103"/>
      <c r="I458" s="103"/>
    </row>
    <row r="459" spans="1:9">
      <c r="A459" s="103"/>
      <c r="B459" s="103"/>
      <c r="C459" s="142"/>
      <c r="D459" s="142"/>
      <c r="E459" s="103"/>
      <c r="F459" s="103"/>
      <c r="G459" s="103"/>
      <c r="H459" s="103"/>
      <c r="I459" s="103"/>
    </row>
    <row r="460" spans="1:9">
      <c r="A460" s="103"/>
      <c r="B460" s="103"/>
      <c r="C460" s="142"/>
      <c r="D460" s="142"/>
      <c r="E460" s="103"/>
      <c r="F460" s="103"/>
      <c r="G460" s="103"/>
      <c r="H460" s="103"/>
      <c r="I460" s="103"/>
    </row>
    <row r="461" spans="1:9">
      <c r="A461" s="103"/>
      <c r="B461" s="103"/>
      <c r="C461" s="142"/>
      <c r="D461" s="142"/>
      <c r="E461" s="103"/>
      <c r="F461" s="103"/>
      <c r="G461" s="103"/>
      <c r="H461" s="103"/>
      <c r="I461" s="103"/>
    </row>
    <row r="462" spans="1:9">
      <c r="A462" s="103"/>
      <c r="B462" s="103"/>
      <c r="C462" s="142"/>
      <c r="D462" s="142"/>
      <c r="E462" s="103"/>
      <c r="F462" s="103"/>
      <c r="G462" s="103"/>
      <c r="H462" s="103"/>
      <c r="I462" s="103"/>
    </row>
    <row r="463" spans="1:9">
      <c r="A463" s="103"/>
      <c r="B463" s="103"/>
      <c r="C463" s="142"/>
      <c r="D463" s="142"/>
      <c r="E463" s="103"/>
      <c r="F463" s="103"/>
      <c r="G463" s="103"/>
      <c r="H463" s="103"/>
      <c r="I463" s="103"/>
    </row>
    <row r="464" spans="1:9">
      <c r="A464" s="103"/>
      <c r="B464" s="103"/>
      <c r="C464" s="142"/>
      <c r="D464" s="142"/>
      <c r="E464" s="103"/>
      <c r="F464" s="103"/>
      <c r="G464" s="103"/>
      <c r="H464" s="103"/>
      <c r="I464" s="103"/>
    </row>
    <row r="465" spans="1:9">
      <c r="A465" s="103"/>
      <c r="B465" s="103"/>
      <c r="C465" s="142"/>
      <c r="D465" s="142"/>
      <c r="E465" s="103"/>
      <c r="F465" s="103"/>
      <c r="G465" s="103"/>
      <c r="H465" s="103"/>
      <c r="I465" s="103"/>
    </row>
    <row r="466" spans="1:9">
      <c r="A466" s="103"/>
      <c r="B466" s="103"/>
      <c r="C466" s="142"/>
      <c r="D466" s="142"/>
      <c r="E466" s="103"/>
      <c r="F466" s="103"/>
      <c r="G466" s="103"/>
      <c r="H466" s="103"/>
      <c r="I466" s="103"/>
    </row>
    <row r="467" spans="1:9">
      <c r="A467" s="103"/>
      <c r="B467" s="103"/>
      <c r="C467" s="142"/>
      <c r="D467" s="142"/>
      <c r="E467" s="103"/>
      <c r="F467" s="103"/>
      <c r="G467" s="103"/>
      <c r="H467" s="103"/>
      <c r="I467" s="103"/>
    </row>
    <row r="468" spans="1:9">
      <c r="A468" s="103"/>
      <c r="B468" s="103"/>
      <c r="C468" s="142"/>
      <c r="D468" s="142"/>
      <c r="E468" s="103"/>
      <c r="F468" s="103"/>
      <c r="G468" s="103"/>
      <c r="H468" s="103"/>
      <c r="I468" s="103"/>
    </row>
    <row r="469" spans="1:9">
      <c r="A469" s="103"/>
      <c r="B469" s="103"/>
      <c r="C469" s="142"/>
      <c r="D469" s="142"/>
      <c r="E469" s="103"/>
      <c r="F469" s="103"/>
      <c r="G469" s="103"/>
      <c r="H469" s="103"/>
      <c r="I469" s="103"/>
    </row>
    <row r="470" spans="1:9">
      <c r="A470" s="103"/>
      <c r="B470" s="103"/>
      <c r="C470" s="142"/>
      <c r="D470" s="142"/>
      <c r="E470" s="103"/>
      <c r="F470" s="103"/>
      <c r="G470" s="103"/>
      <c r="H470" s="103"/>
      <c r="I470" s="103"/>
    </row>
    <row r="471" spans="1:9">
      <c r="A471" s="103"/>
      <c r="B471" s="103"/>
      <c r="C471" s="142"/>
      <c r="D471" s="142"/>
      <c r="E471" s="103"/>
      <c r="F471" s="103"/>
      <c r="G471" s="103"/>
      <c r="H471" s="103"/>
      <c r="I471" s="103"/>
    </row>
    <row r="472" spans="1:9">
      <c r="A472" s="103"/>
      <c r="B472" s="103"/>
      <c r="C472" s="142"/>
      <c r="D472" s="142"/>
      <c r="E472" s="103"/>
      <c r="F472" s="103"/>
      <c r="G472" s="103"/>
      <c r="H472" s="103"/>
      <c r="I472" s="103"/>
    </row>
    <row r="473" spans="1:9">
      <c r="A473" s="103"/>
      <c r="B473" s="103"/>
      <c r="C473" s="142"/>
      <c r="D473" s="142"/>
      <c r="E473" s="103"/>
      <c r="F473" s="103"/>
      <c r="G473" s="103"/>
      <c r="H473" s="103"/>
      <c r="I473" s="103"/>
    </row>
    <row r="474" spans="1:9">
      <c r="A474" s="103"/>
      <c r="B474" s="103"/>
      <c r="C474" s="142"/>
      <c r="D474" s="142"/>
      <c r="E474" s="103"/>
      <c r="F474" s="103"/>
      <c r="G474" s="103"/>
      <c r="H474" s="103"/>
      <c r="I474" s="103"/>
    </row>
    <row r="475" spans="1:9">
      <c r="A475" s="103"/>
      <c r="B475" s="103"/>
      <c r="C475" s="142"/>
      <c r="D475" s="142"/>
      <c r="E475" s="103"/>
      <c r="F475" s="103"/>
      <c r="G475" s="103"/>
      <c r="H475" s="103"/>
      <c r="I475" s="103"/>
    </row>
    <row r="476" spans="1:9">
      <c r="A476" s="103"/>
      <c r="B476" s="103"/>
      <c r="C476" s="142"/>
      <c r="D476" s="142"/>
      <c r="E476" s="103"/>
      <c r="F476" s="103"/>
      <c r="G476" s="103"/>
      <c r="H476" s="103"/>
      <c r="I476" s="103"/>
    </row>
    <row r="477" spans="1:9">
      <c r="A477" s="103"/>
      <c r="B477" s="103"/>
      <c r="C477" s="142"/>
      <c r="D477" s="142"/>
      <c r="E477" s="103"/>
      <c r="F477" s="103"/>
      <c r="G477" s="103"/>
      <c r="H477" s="103"/>
      <c r="I477" s="103"/>
    </row>
    <row r="478" spans="1:9">
      <c r="A478" s="103"/>
      <c r="B478" s="103"/>
      <c r="C478" s="142"/>
      <c r="D478" s="142"/>
      <c r="E478" s="103"/>
      <c r="F478" s="103"/>
      <c r="G478" s="103"/>
      <c r="H478" s="103"/>
      <c r="I478" s="103"/>
    </row>
    <row r="479" spans="1:9">
      <c r="A479" s="103"/>
      <c r="B479" s="103"/>
      <c r="C479" s="142"/>
      <c r="D479" s="142"/>
      <c r="E479" s="103"/>
      <c r="F479" s="103"/>
      <c r="G479" s="103"/>
      <c r="H479" s="103"/>
      <c r="I479" s="103"/>
    </row>
    <row r="480" spans="1:9">
      <c r="A480" s="103"/>
      <c r="B480" s="103"/>
      <c r="C480" s="142"/>
      <c r="D480" s="142"/>
      <c r="E480" s="103"/>
      <c r="F480" s="103"/>
      <c r="G480" s="103"/>
      <c r="H480" s="103"/>
      <c r="I480" s="103"/>
    </row>
    <row r="481" spans="1:9">
      <c r="A481" s="103"/>
      <c r="B481" s="103"/>
      <c r="C481" s="142"/>
      <c r="D481" s="142"/>
      <c r="E481" s="103"/>
      <c r="F481" s="103"/>
      <c r="G481" s="103"/>
      <c r="H481" s="103"/>
      <c r="I481" s="103"/>
    </row>
    <row r="482" spans="1:9">
      <c r="A482" s="103"/>
      <c r="B482" s="103"/>
      <c r="C482" s="142"/>
      <c r="D482" s="142"/>
      <c r="E482" s="103"/>
      <c r="F482" s="103"/>
      <c r="G482" s="103"/>
      <c r="H482" s="103"/>
      <c r="I482" s="103"/>
    </row>
    <row r="483" spans="1:9">
      <c r="A483" s="103"/>
      <c r="B483" s="103"/>
      <c r="C483" s="142"/>
      <c r="D483" s="142"/>
      <c r="E483" s="103"/>
      <c r="F483" s="103"/>
      <c r="G483" s="103"/>
      <c r="H483" s="103"/>
      <c r="I483" s="103"/>
    </row>
    <row r="484" spans="1:9">
      <c r="A484" s="103"/>
      <c r="B484" s="103"/>
      <c r="C484" s="142"/>
      <c r="D484" s="142"/>
      <c r="E484" s="103"/>
      <c r="F484" s="103"/>
      <c r="G484" s="103"/>
      <c r="H484" s="103"/>
      <c r="I484" s="103"/>
    </row>
    <row r="485" spans="1:9">
      <c r="A485" s="103"/>
      <c r="B485" s="103"/>
      <c r="C485" s="142"/>
      <c r="D485" s="142"/>
      <c r="E485" s="103"/>
      <c r="F485" s="103"/>
      <c r="G485" s="103"/>
      <c r="H485" s="103"/>
      <c r="I485" s="103"/>
    </row>
    <row r="486" spans="1:9">
      <c r="A486" s="103"/>
      <c r="B486" s="103"/>
      <c r="C486" s="142"/>
      <c r="D486" s="142"/>
      <c r="E486" s="103"/>
      <c r="F486" s="103"/>
      <c r="G486" s="103"/>
      <c r="H486" s="103"/>
      <c r="I486" s="103"/>
    </row>
    <row r="487" spans="1:9">
      <c r="A487" s="103"/>
      <c r="B487" s="103"/>
      <c r="C487" s="142"/>
      <c r="D487" s="142"/>
      <c r="E487" s="103"/>
      <c r="F487" s="103"/>
      <c r="G487" s="103"/>
      <c r="H487" s="103"/>
      <c r="I487" s="103"/>
    </row>
    <row r="488" spans="1:9">
      <c r="A488" s="103"/>
      <c r="B488" s="103"/>
      <c r="C488" s="142"/>
      <c r="D488" s="142"/>
      <c r="E488" s="103"/>
      <c r="F488" s="103"/>
      <c r="G488" s="103"/>
      <c r="H488" s="103"/>
      <c r="I488" s="103"/>
    </row>
    <row r="489" spans="1:9">
      <c r="A489" s="103"/>
      <c r="B489" s="103"/>
      <c r="C489" s="142"/>
      <c r="D489" s="142"/>
      <c r="E489" s="103"/>
      <c r="F489" s="103"/>
      <c r="G489" s="103"/>
      <c r="H489" s="103"/>
      <c r="I489" s="103"/>
    </row>
    <row r="490" spans="1:9">
      <c r="A490" s="103"/>
      <c r="B490" s="103"/>
      <c r="C490" s="142"/>
      <c r="D490" s="142"/>
      <c r="E490" s="103"/>
      <c r="F490" s="103"/>
      <c r="G490" s="103"/>
      <c r="H490" s="103"/>
      <c r="I490" s="103"/>
    </row>
    <row r="491" spans="1:9">
      <c r="A491" s="103"/>
      <c r="B491" s="103"/>
      <c r="C491" s="142"/>
      <c r="D491" s="142"/>
      <c r="E491" s="103"/>
      <c r="F491" s="103"/>
      <c r="G491" s="103"/>
      <c r="H491" s="103"/>
      <c r="I491" s="103"/>
    </row>
    <row r="492" spans="1:9">
      <c r="A492" s="103"/>
      <c r="B492" s="103"/>
      <c r="C492" s="142"/>
      <c r="D492" s="142"/>
      <c r="E492" s="103"/>
      <c r="F492" s="103"/>
      <c r="G492" s="103"/>
      <c r="H492" s="103"/>
      <c r="I492" s="103"/>
    </row>
    <row r="493" spans="1:9">
      <c r="A493" s="103"/>
      <c r="B493" s="103"/>
      <c r="C493" s="142"/>
      <c r="D493" s="142"/>
      <c r="E493" s="103"/>
      <c r="F493" s="103"/>
      <c r="G493" s="103"/>
      <c r="H493" s="103"/>
      <c r="I493" s="103"/>
    </row>
    <row r="494" spans="1:9">
      <c r="A494" s="103"/>
      <c r="B494" s="103"/>
      <c r="C494" s="142"/>
      <c r="D494" s="142"/>
      <c r="E494" s="103"/>
      <c r="F494" s="103"/>
      <c r="G494" s="103"/>
      <c r="H494" s="103"/>
      <c r="I494" s="103"/>
    </row>
    <row r="495" spans="1:9">
      <c r="A495" s="103"/>
      <c r="B495" s="103"/>
      <c r="C495" s="142"/>
      <c r="D495" s="142"/>
      <c r="E495" s="103"/>
      <c r="F495" s="103"/>
      <c r="G495" s="103"/>
      <c r="H495" s="103"/>
      <c r="I495" s="103"/>
    </row>
    <row r="496" spans="1:9">
      <c r="A496" s="103"/>
      <c r="B496" s="103"/>
      <c r="C496" s="142"/>
      <c r="D496" s="142"/>
      <c r="E496" s="103"/>
      <c r="F496" s="103"/>
      <c r="G496" s="103"/>
      <c r="H496" s="103"/>
      <c r="I496" s="103"/>
    </row>
    <row r="497" spans="1:9">
      <c r="A497" s="103"/>
      <c r="B497" s="103"/>
      <c r="C497" s="142"/>
      <c r="D497" s="142"/>
      <c r="E497" s="103"/>
      <c r="F497" s="103"/>
      <c r="G497" s="103"/>
      <c r="H497" s="103"/>
      <c r="I497" s="103"/>
    </row>
    <row r="498" spans="1:9">
      <c r="A498" s="103"/>
      <c r="B498" s="103"/>
      <c r="C498" s="142"/>
      <c r="D498" s="142"/>
      <c r="E498" s="103"/>
      <c r="F498" s="103"/>
      <c r="G498" s="103"/>
      <c r="H498" s="103"/>
      <c r="I498" s="103"/>
    </row>
    <row r="499" spans="1:9">
      <c r="A499" s="103"/>
      <c r="B499" s="103"/>
      <c r="C499" s="142"/>
      <c r="D499" s="142"/>
      <c r="E499" s="103"/>
      <c r="F499" s="103"/>
      <c r="G499" s="103"/>
      <c r="H499" s="103"/>
      <c r="I499" s="103"/>
    </row>
    <row r="500" spans="1:9">
      <c r="A500" s="103"/>
      <c r="B500" s="103"/>
      <c r="C500" s="142"/>
      <c r="D500" s="142"/>
      <c r="E500" s="103"/>
      <c r="F500" s="103"/>
      <c r="G500" s="103"/>
      <c r="H500" s="103"/>
      <c r="I500" s="103"/>
    </row>
    <row r="501" spans="1:9">
      <c r="A501" s="103"/>
      <c r="B501" s="103"/>
      <c r="C501" s="142"/>
      <c r="D501" s="142"/>
      <c r="E501" s="103"/>
      <c r="F501" s="103"/>
      <c r="G501" s="103"/>
      <c r="H501" s="103"/>
      <c r="I501" s="103"/>
    </row>
    <row r="502" spans="1:9">
      <c r="A502" s="103"/>
      <c r="B502" s="103"/>
      <c r="C502" s="142"/>
      <c r="D502" s="142"/>
      <c r="E502" s="103"/>
      <c r="F502" s="103"/>
      <c r="G502" s="103"/>
      <c r="H502" s="103"/>
      <c r="I502" s="103"/>
    </row>
    <row r="503" spans="1:9">
      <c r="A503" s="103"/>
      <c r="B503" s="103"/>
      <c r="C503" s="142"/>
      <c r="D503" s="142"/>
      <c r="E503" s="103"/>
      <c r="F503" s="103"/>
      <c r="G503" s="103"/>
      <c r="H503" s="103"/>
      <c r="I503" s="103"/>
    </row>
    <row r="504" spans="1:9">
      <c r="A504" s="103"/>
      <c r="B504" s="103"/>
      <c r="C504" s="142"/>
      <c r="D504" s="142"/>
      <c r="E504" s="103"/>
      <c r="F504" s="103"/>
      <c r="G504" s="103"/>
      <c r="H504" s="103"/>
      <c r="I504" s="103"/>
    </row>
    <row r="505" spans="1:9">
      <c r="A505" s="103"/>
      <c r="B505" s="103"/>
      <c r="C505" s="142"/>
      <c r="D505" s="142"/>
      <c r="E505" s="103"/>
      <c r="F505" s="103"/>
      <c r="G505" s="103"/>
      <c r="H505" s="103"/>
      <c r="I505" s="103"/>
    </row>
    <row r="506" spans="1:9">
      <c r="A506" s="103"/>
      <c r="B506" s="103"/>
      <c r="C506" s="142"/>
      <c r="D506" s="142"/>
      <c r="E506" s="103"/>
      <c r="F506" s="103"/>
      <c r="G506" s="103"/>
      <c r="H506" s="103"/>
      <c r="I506" s="103"/>
    </row>
    <row r="507" spans="1:9">
      <c r="A507" s="103"/>
      <c r="B507" s="103"/>
      <c r="C507" s="142"/>
      <c r="D507" s="142"/>
      <c r="E507" s="103"/>
      <c r="F507" s="103"/>
      <c r="G507" s="103"/>
      <c r="H507" s="103"/>
      <c r="I507" s="103"/>
    </row>
    <row r="508" spans="1:9">
      <c r="A508" s="103"/>
      <c r="B508" s="103"/>
      <c r="C508" s="142"/>
      <c r="D508" s="142"/>
      <c r="E508" s="103"/>
      <c r="F508" s="103"/>
      <c r="G508" s="103"/>
      <c r="H508" s="103"/>
      <c r="I508" s="103"/>
    </row>
    <row r="509" spans="1:9">
      <c r="A509" s="103"/>
      <c r="B509" s="103"/>
      <c r="C509" s="142"/>
      <c r="D509" s="142"/>
      <c r="E509" s="103"/>
      <c r="F509" s="103"/>
      <c r="G509" s="103"/>
      <c r="H509" s="103"/>
      <c r="I509" s="103"/>
    </row>
    <row r="510" spans="1:9">
      <c r="A510" s="103"/>
      <c r="B510" s="103"/>
      <c r="C510" s="142"/>
      <c r="D510" s="142"/>
      <c r="E510" s="103"/>
      <c r="F510" s="103"/>
      <c r="G510" s="103"/>
      <c r="H510" s="103"/>
      <c r="I510" s="103"/>
    </row>
    <row r="511" spans="1:9">
      <c r="A511" s="103"/>
      <c r="B511" s="103"/>
      <c r="C511" s="142"/>
      <c r="D511" s="142"/>
      <c r="E511" s="103"/>
      <c r="F511" s="103"/>
      <c r="G511" s="103"/>
      <c r="H511" s="103"/>
      <c r="I511" s="103"/>
    </row>
    <row r="512" spans="1:9">
      <c r="A512" s="103"/>
      <c r="B512" s="103"/>
      <c r="C512" s="142"/>
      <c r="D512" s="142"/>
      <c r="E512" s="103"/>
      <c r="F512" s="103"/>
      <c r="G512" s="103"/>
      <c r="H512" s="103"/>
      <c r="I512" s="103"/>
    </row>
    <row r="513" spans="1:9">
      <c r="A513" s="103"/>
      <c r="B513" s="103"/>
      <c r="C513" s="142"/>
      <c r="D513" s="142"/>
      <c r="E513" s="103"/>
      <c r="F513" s="103"/>
      <c r="G513" s="103"/>
      <c r="H513" s="103"/>
      <c r="I513" s="103"/>
    </row>
    <row r="514" spans="1:9">
      <c r="A514" s="103"/>
      <c r="B514" s="103"/>
      <c r="C514" s="142"/>
      <c r="D514" s="142"/>
      <c r="E514" s="103"/>
      <c r="F514" s="103"/>
      <c r="G514" s="103"/>
      <c r="H514" s="103"/>
      <c r="I514" s="103"/>
    </row>
    <row r="515" spans="1:9">
      <c r="A515" s="103"/>
      <c r="B515" s="103"/>
      <c r="C515" s="142"/>
      <c r="D515" s="142"/>
      <c r="E515" s="103"/>
      <c r="F515" s="103"/>
      <c r="G515" s="103"/>
      <c r="H515" s="103"/>
      <c r="I515" s="103"/>
    </row>
    <row r="516" spans="1:9">
      <c r="A516" s="103"/>
      <c r="B516" s="103"/>
      <c r="C516" s="142"/>
      <c r="D516" s="142"/>
      <c r="E516" s="103"/>
      <c r="F516" s="103"/>
      <c r="G516" s="103"/>
      <c r="H516" s="103"/>
      <c r="I516" s="103"/>
    </row>
    <row r="517" spans="1:9">
      <c r="A517" s="103"/>
      <c r="B517" s="103"/>
      <c r="C517" s="142"/>
      <c r="D517" s="142"/>
      <c r="E517" s="103"/>
      <c r="F517" s="103"/>
      <c r="G517" s="103"/>
      <c r="H517" s="103"/>
      <c r="I517" s="103"/>
    </row>
    <row r="518" spans="1:9">
      <c r="A518" s="103"/>
      <c r="B518" s="103"/>
      <c r="C518" s="142"/>
      <c r="D518" s="142"/>
      <c r="E518" s="103"/>
      <c r="F518" s="103"/>
      <c r="G518" s="103"/>
      <c r="H518" s="103"/>
      <c r="I518" s="103"/>
    </row>
    <row r="519" spans="1:9">
      <c r="A519" s="103"/>
      <c r="B519" s="103"/>
      <c r="C519" s="142"/>
      <c r="D519" s="142"/>
      <c r="E519" s="103"/>
      <c r="F519" s="103"/>
      <c r="G519" s="103"/>
      <c r="H519" s="103"/>
      <c r="I519" s="103"/>
    </row>
    <row r="520" spans="1:9">
      <c r="A520" s="103"/>
      <c r="B520" s="103"/>
      <c r="C520" s="142"/>
      <c r="D520" s="142"/>
      <c r="E520" s="103"/>
      <c r="F520" s="103"/>
      <c r="G520" s="103"/>
      <c r="H520" s="103"/>
      <c r="I520" s="103"/>
    </row>
    <row r="521" spans="1:9">
      <c r="A521" s="103"/>
      <c r="B521" s="103"/>
      <c r="C521" s="142"/>
      <c r="D521" s="142"/>
      <c r="E521" s="103"/>
      <c r="F521" s="103"/>
      <c r="G521" s="103"/>
      <c r="H521" s="103"/>
      <c r="I521" s="103"/>
    </row>
    <row r="522" spans="1:9">
      <c r="A522" s="103"/>
      <c r="B522" s="103"/>
      <c r="C522" s="142"/>
      <c r="D522" s="142"/>
      <c r="E522" s="103"/>
      <c r="F522" s="103"/>
      <c r="G522" s="103"/>
      <c r="H522" s="103"/>
      <c r="I522" s="103"/>
    </row>
    <row r="523" spans="1:9">
      <c r="A523" s="103"/>
      <c r="B523" s="103"/>
      <c r="C523" s="142"/>
      <c r="D523" s="142"/>
      <c r="E523" s="103"/>
      <c r="F523" s="103"/>
      <c r="G523" s="103"/>
      <c r="H523" s="103"/>
      <c r="I523" s="103"/>
    </row>
    <row r="524" spans="1:9">
      <c r="A524" s="103"/>
      <c r="B524" s="103"/>
      <c r="C524" s="142"/>
      <c r="D524" s="142"/>
      <c r="E524" s="103"/>
      <c r="F524" s="103"/>
      <c r="G524" s="103"/>
      <c r="H524" s="103"/>
      <c r="I524" s="103"/>
    </row>
    <row r="525" spans="1:9">
      <c r="A525" s="103"/>
      <c r="B525" s="103"/>
      <c r="C525" s="142"/>
      <c r="D525" s="142"/>
      <c r="E525" s="103"/>
      <c r="F525" s="103"/>
      <c r="G525" s="103"/>
      <c r="H525" s="103"/>
      <c r="I525" s="103"/>
    </row>
    <row r="526" spans="1:9">
      <c r="A526" s="103"/>
      <c r="B526" s="103"/>
      <c r="C526" s="142"/>
      <c r="D526" s="142"/>
      <c r="E526" s="103"/>
      <c r="F526" s="103"/>
      <c r="G526" s="103"/>
      <c r="H526" s="103"/>
      <c r="I526" s="103"/>
    </row>
    <row r="527" spans="1:9">
      <c r="A527" s="103"/>
      <c r="B527" s="103"/>
      <c r="C527" s="142"/>
      <c r="D527" s="142"/>
      <c r="E527" s="103"/>
      <c r="F527" s="103"/>
      <c r="G527" s="103"/>
      <c r="H527" s="103"/>
      <c r="I527" s="103"/>
    </row>
    <row r="528" spans="1:9">
      <c r="A528" s="103"/>
      <c r="B528" s="103"/>
      <c r="C528" s="142"/>
      <c r="D528" s="142"/>
      <c r="E528" s="103"/>
      <c r="F528" s="103"/>
      <c r="G528" s="103"/>
      <c r="H528" s="103"/>
      <c r="I528" s="103"/>
    </row>
    <row r="529" spans="1:9">
      <c r="A529" s="103"/>
      <c r="B529" s="103"/>
      <c r="C529" s="142"/>
      <c r="D529" s="142"/>
      <c r="E529" s="103"/>
      <c r="F529" s="103"/>
      <c r="G529" s="103"/>
      <c r="H529" s="103"/>
      <c r="I529" s="103"/>
    </row>
    <row r="530" spans="1:9">
      <c r="A530" s="103"/>
      <c r="B530" s="103"/>
      <c r="C530" s="142"/>
      <c r="D530" s="142"/>
      <c r="E530" s="103"/>
      <c r="F530" s="103"/>
      <c r="G530" s="103"/>
      <c r="H530" s="103"/>
      <c r="I530" s="103"/>
    </row>
    <row r="531" spans="1:9">
      <c r="A531" s="103"/>
      <c r="B531" s="103"/>
      <c r="C531" s="142"/>
      <c r="D531" s="142"/>
      <c r="E531" s="103"/>
      <c r="F531" s="103"/>
      <c r="G531" s="103"/>
      <c r="H531" s="103"/>
      <c r="I531" s="103"/>
    </row>
    <row r="532" spans="1:9">
      <c r="A532" s="103"/>
      <c r="B532" s="103"/>
      <c r="C532" s="142"/>
      <c r="D532" s="142"/>
      <c r="E532" s="103"/>
      <c r="F532" s="103"/>
      <c r="G532" s="103"/>
      <c r="H532" s="103"/>
      <c r="I532" s="103"/>
    </row>
    <row r="533" spans="1:9">
      <c r="A533" s="103"/>
      <c r="B533" s="103"/>
      <c r="C533" s="142"/>
      <c r="D533" s="142"/>
      <c r="E533" s="103"/>
      <c r="F533" s="103"/>
      <c r="G533" s="103"/>
      <c r="H533" s="103"/>
      <c r="I533" s="103"/>
    </row>
    <row r="534" spans="1:9">
      <c r="A534" s="103"/>
      <c r="B534" s="103"/>
      <c r="C534" s="142"/>
      <c r="D534" s="142"/>
      <c r="E534" s="103"/>
      <c r="F534" s="103"/>
      <c r="G534" s="103"/>
      <c r="H534" s="103"/>
      <c r="I534" s="103"/>
    </row>
    <row r="535" spans="1:9">
      <c r="A535" s="103"/>
      <c r="B535" s="103"/>
      <c r="C535" s="142"/>
      <c r="D535" s="142"/>
      <c r="E535" s="103"/>
      <c r="F535" s="103"/>
      <c r="G535" s="103"/>
      <c r="H535" s="103"/>
      <c r="I535" s="103"/>
    </row>
    <row r="536" spans="1:9">
      <c r="A536" s="103"/>
      <c r="B536" s="103"/>
      <c r="C536" s="142"/>
      <c r="D536" s="142"/>
      <c r="E536" s="103"/>
      <c r="F536" s="103"/>
      <c r="G536" s="103"/>
      <c r="H536" s="103"/>
      <c r="I536" s="103"/>
    </row>
    <row r="537" spans="1:9">
      <c r="A537" s="103"/>
      <c r="B537" s="103"/>
      <c r="C537" s="142"/>
      <c r="D537" s="142"/>
      <c r="E537" s="103"/>
      <c r="F537" s="103"/>
      <c r="G537" s="103"/>
      <c r="H537" s="103"/>
      <c r="I537" s="103"/>
    </row>
    <row r="538" spans="1:9">
      <c r="A538" s="103"/>
      <c r="B538" s="103"/>
      <c r="C538" s="142"/>
      <c r="D538" s="142"/>
      <c r="E538" s="103"/>
      <c r="F538" s="103"/>
      <c r="G538" s="103"/>
      <c r="H538" s="103"/>
      <c r="I538" s="103"/>
    </row>
    <row r="539" spans="1:9">
      <c r="A539" s="103"/>
      <c r="B539" s="103"/>
      <c r="C539" s="142"/>
      <c r="D539" s="142"/>
      <c r="E539" s="103"/>
      <c r="F539" s="103"/>
      <c r="G539" s="103"/>
      <c r="H539" s="103"/>
      <c r="I539" s="103"/>
    </row>
    <row r="540" spans="1:9">
      <c r="A540" s="103"/>
      <c r="B540" s="103"/>
      <c r="C540" s="142"/>
      <c r="D540" s="142"/>
      <c r="E540" s="103"/>
      <c r="F540" s="103"/>
      <c r="G540" s="103"/>
      <c r="H540" s="103"/>
      <c r="I540" s="103"/>
    </row>
    <row r="541" spans="1:9">
      <c r="A541" s="103"/>
      <c r="B541" s="103"/>
      <c r="C541" s="142"/>
      <c r="D541" s="142"/>
      <c r="E541" s="103"/>
      <c r="F541" s="103"/>
      <c r="G541" s="103"/>
      <c r="H541" s="103"/>
      <c r="I541" s="103"/>
    </row>
    <row r="542" spans="1:9">
      <c r="A542" s="103"/>
      <c r="B542" s="103"/>
      <c r="C542" s="142"/>
      <c r="D542" s="142"/>
      <c r="E542" s="103"/>
      <c r="F542" s="103"/>
      <c r="G542" s="103"/>
      <c r="H542" s="103"/>
      <c r="I542" s="103"/>
    </row>
    <row r="543" spans="1:9">
      <c r="A543" s="103"/>
      <c r="B543" s="103"/>
      <c r="C543" s="142"/>
      <c r="D543" s="142"/>
      <c r="E543" s="103"/>
      <c r="F543" s="103"/>
      <c r="G543" s="103"/>
      <c r="H543" s="103"/>
      <c r="I543" s="103"/>
    </row>
    <row r="544" spans="1:9">
      <c r="A544" s="103"/>
      <c r="B544" s="103"/>
      <c r="C544" s="142"/>
      <c r="D544" s="142"/>
      <c r="E544" s="103"/>
      <c r="F544" s="103"/>
      <c r="G544" s="103"/>
      <c r="H544" s="103"/>
      <c r="I544" s="103"/>
    </row>
    <row r="545" spans="1:9">
      <c r="A545" s="103"/>
      <c r="B545" s="103"/>
      <c r="C545" s="142"/>
      <c r="D545" s="142"/>
      <c r="E545" s="103"/>
      <c r="F545" s="103"/>
      <c r="G545" s="103"/>
      <c r="H545" s="103"/>
      <c r="I545" s="103"/>
    </row>
    <row r="546" spans="1:9">
      <c r="A546" s="103"/>
      <c r="B546" s="103"/>
      <c r="C546" s="142"/>
      <c r="D546" s="142"/>
      <c r="E546" s="103"/>
      <c r="F546" s="103"/>
      <c r="G546" s="103"/>
      <c r="H546" s="103"/>
      <c r="I546" s="103"/>
    </row>
    <row r="547" spans="1:9">
      <c r="A547" s="103"/>
      <c r="B547" s="103"/>
      <c r="C547" s="142"/>
      <c r="D547" s="142"/>
      <c r="E547" s="103"/>
      <c r="F547" s="103"/>
      <c r="G547" s="103"/>
      <c r="H547" s="103"/>
      <c r="I547" s="103"/>
    </row>
    <row r="548" spans="1:9">
      <c r="A548" s="103"/>
      <c r="B548" s="103"/>
      <c r="C548" s="142"/>
      <c r="D548" s="142"/>
      <c r="E548" s="103"/>
      <c r="F548" s="103"/>
      <c r="G548" s="103"/>
      <c r="H548" s="103"/>
      <c r="I548" s="103"/>
    </row>
    <row r="549" spans="1:9">
      <c r="A549" s="103"/>
      <c r="B549" s="103"/>
      <c r="C549" s="142"/>
      <c r="D549" s="142"/>
      <c r="E549" s="103"/>
      <c r="F549" s="103"/>
      <c r="G549" s="103"/>
      <c r="H549" s="103"/>
      <c r="I549" s="103"/>
    </row>
    <row r="550" spans="1:9">
      <c r="A550" s="103"/>
      <c r="B550" s="103"/>
      <c r="C550" s="142"/>
      <c r="D550" s="142"/>
      <c r="E550" s="103"/>
      <c r="F550" s="103"/>
      <c r="G550" s="103"/>
      <c r="H550" s="103"/>
      <c r="I550" s="103"/>
    </row>
    <row r="551" spans="1:9">
      <c r="A551" s="103"/>
      <c r="B551" s="103"/>
      <c r="C551" s="142"/>
      <c r="D551" s="142"/>
      <c r="E551" s="103"/>
      <c r="F551" s="103"/>
      <c r="G551" s="103"/>
      <c r="H551" s="103"/>
      <c r="I551" s="103"/>
    </row>
    <row r="552" spans="1:9">
      <c r="A552" s="103"/>
      <c r="B552" s="103"/>
      <c r="C552" s="142"/>
      <c r="D552" s="142"/>
      <c r="E552" s="103"/>
      <c r="F552" s="103"/>
      <c r="G552" s="103"/>
      <c r="H552" s="103"/>
      <c r="I552" s="103"/>
    </row>
    <row r="553" spans="1:9">
      <c r="A553" s="103"/>
      <c r="B553" s="103"/>
      <c r="C553" s="142"/>
      <c r="D553" s="142"/>
      <c r="E553" s="103"/>
      <c r="F553" s="103"/>
      <c r="G553" s="103"/>
      <c r="H553" s="103"/>
      <c r="I553" s="103"/>
    </row>
    <row r="554" spans="1:9">
      <c r="A554" s="103"/>
      <c r="B554" s="103"/>
      <c r="C554" s="142"/>
      <c r="D554" s="142"/>
      <c r="E554" s="103"/>
      <c r="F554" s="103"/>
      <c r="G554" s="103"/>
      <c r="H554" s="103"/>
      <c r="I554" s="103"/>
    </row>
    <row r="555" spans="1:9">
      <c r="A555" s="103"/>
      <c r="B555" s="103"/>
      <c r="C555" s="142"/>
      <c r="D555" s="142"/>
      <c r="E555" s="103"/>
      <c r="F555" s="103"/>
      <c r="G555" s="103"/>
      <c r="H555" s="103"/>
      <c r="I555" s="103"/>
    </row>
    <row r="556" spans="1:9">
      <c r="A556" s="103"/>
      <c r="B556" s="103"/>
      <c r="C556" s="142"/>
      <c r="D556" s="142"/>
      <c r="E556" s="103"/>
      <c r="F556" s="103"/>
      <c r="G556" s="103"/>
      <c r="H556" s="103"/>
      <c r="I556" s="103"/>
    </row>
    <row r="557" spans="1:9">
      <c r="A557" s="103"/>
      <c r="B557" s="103"/>
      <c r="C557" s="142"/>
      <c r="D557" s="142"/>
      <c r="E557" s="103"/>
      <c r="F557" s="103"/>
      <c r="G557" s="103"/>
      <c r="H557" s="103"/>
      <c r="I557" s="103"/>
    </row>
    <row r="558" spans="1:9">
      <c r="A558" s="103"/>
      <c r="B558" s="103"/>
      <c r="C558" s="142"/>
      <c r="D558" s="142"/>
      <c r="E558" s="103"/>
      <c r="F558" s="103"/>
      <c r="G558" s="103"/>
      <c r="H558" s="103"/>
      <c r="I558" s="103"/>
    </row>
    <row r="559" spans="1:9">
      <c r="A559" s="103"/>
      <c r="B559" s="103"/>
      <c r="C559" s="142"/>
      <c r="D559" s="142"/>
      <c r="E559" s="103"/>
      <c r="F559" s="103"/>
      <c r="G559" s="103"/>
      <c r="H559" s="103"/>
      <c r="I559" s="103"/>
    </row>
    <row r="560" spans="1:9">
      <c r="A560" s="103"/>
      <c r="B560" s="103"/>
      <c r="C560" s="142"/>
      <c r="D560" s="142"/>
      <c r="E560" s="103"/>
      <c r="F560" s="103"/>
      <c r="G560" s="103"/>
      <c r="H560" s="103"/>
      <c r="I560" s="103"/>
    </row>
    <row r="561" spans="1:9">
      <c r="A561" s="103"/>
      <c r="B561" s="103"/>
      <c r="C561" s="142"/>
      <c r="D561" s="142"/>
      <c r="E561" s="103"/>
      <c r="F561" s="103"/>
      <c r="G561" s="103"/>
      <c r="H561" s="103"/>
      <c r="I561" s="103"/>
    </row>
    <row r="562" spans="1:9">
      <c r="A562" s="103"/>
      <c r="B562" s="103"/>
      <c r="C562" s="142"/>
      <c r="D562" s="142"/>
      <c r="E562" s="103"/>
      <c r="F562" s="103"/>
      <c r="G562" s="103"/>
      <c r="H562" s="103"/>
      <c r="I562" s="103"/>
    </row>
    <row r="563" spans="1:9">
      <c r="A563" s="103"/>
      <c r="B563" s="103"/>
      <c r="C563" s="142"/>
      <c r="D563" s="142"/>
      <c r="E563" s="103"/>
      <c r="F563" s="103"/>
      <c r="G563" s="103"/>
      <c r="H563" s="103"/>
      <c r="I563" s="103"/>
    </row>
    <row r="564" spans="1:9">
      <c r="A564" s="103"/>
      <c r="B564" s="103"/>
      <c r="C564" s="142"/>
      <c r="D564" s="142"/>
      <c r="E564" s="103"/>
      <c r="F564" s="103"/>
      <c r="G564" s="103"/>
      <c r="H564" s="103"/>
      <c r="I564" s="103"/>
    </row>
    <row r="565" spans="1:9">
      <c r="A565" s="103"/>
      <c r="B565" s="103"/>
      <c r="C565" s="142"/>
      <c r="D565" s="142"/>
      <c r="E565" s="103"/>
      <c r="F565" s="103"/>
      <c r="G565" s="103"/>
      <c r="H565" s="103"/>
      <c r="I565" s="103"/>
    </row>
    <row r="566" spans="1:9">
      <c r="A566" s="103"/>
      <c r="B566" s="103"/>
      <c r="C566" s="142"/>
      <c r="D566" s="142"/>
      <c r="E566" s="103"/>
      <c r="F566" s="103"/>
      <c r="G566" s="103"/>
      <c r="H566" s="103"/>
      <c r="I566" s="103"/>
    </row>
    <row r="567" spans="1:9">
      <c r="A567" s="103"/>
      <c r="B567" s="103"/>
      <c r="C567" s="142"/>
      <c r="D567" s="142"/>
      <c r="E567" s="103"/>
      <c r="F567" s="103"/>
      <c r="G567" s="103"/>
      <c r="H567" s="103"/>
      <c r="I567" s="103"/>
    </row>
    <row r="568" spans="1:9">
      <c r="A568" s="103"/>
      <c r="B568" s="103"/>
      <c r="C568" s="142"/>
      <c r="D568" s="142"/>
      <c r="E568" s="103"/>
      <c r="F568" s="103"/>
      <c r="G568" s="103"/>
      <c r="H568" s="103"/>
      <c r="I568" s="103"/>
    </row>
    <row r="569" spans="1:9">
      <c r="A569" s="103"/>
      <c r="B569" s="103"/>
      <c r="C569" s="142"/>
      <c r="D569" s="142"/>
      <c r="E569" s="103"/>
      <c r="F569" s="103"/>
      <c r="G569" s="103"/>
      <c r="H569" s="103"/>
      <c r="I569" s="103"/>
    </row>
    <row r="570" spans="1:9">
      <c r="A570" s="103"/>
      <c r="B570" s="103"/>
      <c r="C570" s="142"/>
      <c r="D570" s="142"/>
      <c r="E570" s="103"/>
      <c r="F570" s="103"/>
      <c r="G570" s="103"/>
      <c r="H570" s="103"/>
      <c r="I570" s="103"/>
    </row>
    <row r="571" spans="1:9">
      <c r="A571" s="103"/>
      <c r="B571" s="103"/>
      <c r="C571" s="142"/>
      <c r="D571" s="142"/>
      <c r="E571" s="103"/>
      <c r="F571" s="103"/>
      <c r="G571" s="103"/>
      <c r="H571" s="103"/>
      <c r="I571" s="103"/>
    </row>
    <row r="572" spans="1:9">
      <c r="A572" s="103"/>
      <c r="B572" s="103"/>
      <c r="C572" s="142"/>
      <c r="D572" s="142"/>
      <c r="E572" s="103"/>
      <c r="F572" s="103"/>
      <c r="G572" s="103"/>
      <c r="H572" s="103"/>
      <c r="I572" s="103"/>
    </row>
    <row r="573" spans="1:9">
      <c r="A573" s="103"/>
      <c r="B573" s="103"/>
      <c r="C573" s="142"/>
      <c r="D573" s="142"/>
      <c r="E573" s="103"/>
      <c r="F573" s="103"/>
      <c r="G573" s="103"/>
      <c r="H573" s="103"/>
      <c r="I573" s="103"/>
    </row>
    <row r="574" spans="1:9">
      <c r="A574" s="103"/>
      <c r="B574" s="103"/>
      <c r="C574" s="142"/>
      <c r="D574" s="142"/>
      <c r="E574" s="103"/>
      <c r="F574" s="103"/>
      <c r="G574" s="103"/>
      <c r="H574" s="103"/>
      <c r="I574" s="103"/>
    </row>
    <row r="575" spans="1:9">
      <c r="A575" s="103"/>
      <c r="B575" s="103"/>
      <c r="C575" s="142"/>
      <c r="D575" s="142"/>
      <c r="E575" s="103"/>
      <c r="F575" s="103"/>
      <c r="G575" s="103"/>
      <c r="H575" s="103"/>
      <c r="I575" s="103"/>
    </row>
    <row r="576" spans="1:9">
      <c r="A576" s="103"/>
      <c r="B576" s="103"/>
      <c r="C576" s="142"/>
      <c r="D576" s="142"/>
      <c r="E576" s="103"/>
      <c r="F576" s="103"/>
      <c r="G576" s="103"/>
      <c r="H576" s="103"/>
      <c r="I576" s="103"/>
    </row>
    <row r="577" spans="1:9">
      <c r="A577" s="103"/>
      <c r="B577" s="103"/>
      <c r="C577" s="142"/>
      <c r="D577" s="142"/>
      <c r="E577" s="103"/>
      <c r="F577" s="103"/>
      <c r="G577" s="103"/>
      <c r="H577" s="103"/>
      <c r="I577" s="103"/>
    </row>
    <row r="578" spans="1:9">
      <c r="A578" s="103"/>
      <c r="B578" s="103"/>
      <c r="C578" s="142"/>
      <c r="D578" s="142"/>
      <c r="E578" s="103"/>
      <c r="F578" s="103"/>
      <c r="G578" s="103"/>
      <c r="H578" s="103"/>
      <c r="I578" s="103"/>
    </row>
    <row r="579" spans="1:9">
      <c r="A579" s="103"/>
      <c r="B579" s="103"/>
      <c r="C579" s="142"/>
      <c r="D579" s="142"/>
      <c r="E579" s="103"/>
      <c r="F579" s="103"/>
      <c r="G579" s="103"/>
      <c r="H579" s="103"/>
      <c r="I579" s="103"/>
    </row>
    <row r="580" spans="1:9">
      <c r="A580" s="103"/>
      <c r="B580" s="103"/>
      <c r="C580" s="142"/>
      <c r="D580" s="142"/>
      <c r="E580" s="103"/>
      <c r="F580" s="103"/>
      <c r="G580" s="103"/>
      <c r="H580" s="103"/>
      <c r="I580" s="103"/>
    </row>
    <row r="581" spans="1:9">
      <c r="A581" s="103"/>
      <c r="B581" s="103"/>
      <c r="C581" s="142"/>
      <c r="D581" s="142"/>
      <c r="E581" s="103"/>
      <c r="F581" s="103"/>
      <c r="G581" s="103"/>
      <c r="H581" s="103"/>
      <c r="I581" s="103"/>
    </row>
    <row r="582" spans="1:9">
      <c r="A582" s="103"/>
      <c r="B582" s="103"/>
      <c r="C582" s="142"/>
      <c r="D582" s="142"/>
      <c r="E582" s="103"/>
      <c r="F582" s="103"/>
      <c r="G582" s="103"/>
      <c r="H582" s="103"/>
      <c r="I582" s="103"/>
    </row>
    <row r="583" spans="1:9">
      <c r="A583" s="103"/>
      <c r="B583" s="103"/>
      <c r="C583" s="142"/>
      <c r="D583" s="142"/>
      <c r="E583" s="103"/>
      <c r="F583" s="103"/>
      <c r="G583" s="103"/>
      <c r="H583" s="103"/>
      <c r="I583" s="103"/>
    </row>
    <row r="584" spans="1:9">
      <c r="A584" s="103"/>
      <c r="B584" s="103"/>
      <c r="C584" s="142"/>
      <c r="D584" s="142"/>
      <c r="E584" s="103"/>
      <c r="F584" s="103"/>
      <c r="G584" s="103"/>
      <c r="H584" s="103"/>
      <c r="I584" s="103"/>
    </row>
    <row r="585" spans="1:9">
      <c r="A585" s="103"/>
      <c r="B585" s="103"/>
      <c r="C585" s="142"/>
      <c r="D585" s="142"/>
      <c r="E585" s="103"/>
      <c r="F585" s="103"/>
      <c r="G585" s="103"/>
      <c r="H585" s="103"/>
      <c r="I585" s="103"/>
    </row>
    <row r="586" spans="1:9">
      <c r="A586" s="103"/>
      <c r="B586" s="103"/>
      <c r="C586" s="142"/>
      <c r="D586" s="142"/>
      <c r="E586" s="103"/>
      <c r="F586" s="103"/>
      <c r="G586" s="103"/>
      <c r="H586" s="103"/>
      <c r="I586" s="103"/>
    </row>
    <row r="587" spans="1:9">
      <c r="A587" s="103"/>
      <c r="B587" s="103"/>
      <c r="C587" s="142"/>
      <c r="D587" s="142"/>
      <c r="E587" s="103"/>
      <c r="F587" s="103"/>
      <c r="G587" s="103"/>
      <c r="H587" s="103"/>
      <c r="I587" s="103"/>
    </row>
    <row r="588" spans="1:9">
      <c r="A588" s="103"/>
      <c r="B588" s="103"/>
      <c r="C588" s="142"/>
      <c r="D588" s="142"/>
      <c r="E588" s="103"/>
      <c r="F588" s="103"/>
      <c r="G588" s="103"/>
      <c r="H588" s="103"/>
      <c r="I588" s="103"/>
    </row>
    <row r="589" spans="1:9">
      <c r="A589" s="103"/>
      <c r="B589" s="103"/>
      <c r="C589" s="142"/>
      <c r="D589" s="142"/>
      <c r="E589" s="103"/>
      <c r="F589" s="103"/>
      <c r="G589" s="103"/>
      <c r="H589" s="103"/>
      <c r="I589" s="103"/>
    </row>
    <row r="590" spans="1:9">
      <c r="A590" s="103"/>
      <c r="B590" s="103"/>
      <c r="C590" s="142"/>
      <c r="D590" s="142"/>
      <c r="E590" s="103"/>
      <c r="F590" s="103"/>
      <c r="G590" s="103"/>
      <c r="H590" s="103"/>
      <c r="I590" s="103"/>
    </row>
    <row r="591" spans="1:9">
      <c r="A591" s="103"/>
      <c r="B591" s="103"/>
      <c r="C591" s="142"/>
      <c r="D591" s="142"/>
      <c r="E591" s="103"/>
      <c r="F591" s="103"/>
      <c r="G591" s="103"/>
      <c r="H591" s="103"/>
      <c r="I591" s="103"/>
    </row>
    <row r="592" spans="1:9">
      <c r="A592" s="103"/>
      <c r="B592" s="103"/>
      <c r="C592" s="142"/>
      <c r="D592" s="142"/>
      <c r="E592" s="103"/>
      <c r="F592" s="103"/>
      <c r="G592" s="103"/>
      <c r="H592" s="103"/>
      <c r="I592" s="103"/>
    </row>
    <row r="593" spans="1:9">
      <c r="A593" s="103"/>
      <c r="B593" s="103"/>
      <c r="C593" s="142"/>
      <c r="D593" s="142"/>
      <c r="E593" s="103"/>
      <c r="F593" s="103"/>
      <c r="G593" s="103"/>
      <c r="H593" s="103"/>
      <c r="I593" s="103"/>
    </row>
    <row r="594" spans="1:9">
      <c r="A594" s="103"/>
      <c r="B594" s="103"/>
      <c r="C594" s="142"/>
      <c r="D594" s="142"/>
      <c r="E594" s="103"/>
      <c r="F594" s="103"/>
      <c r="G594" s="103"/>
      <c r="H594" s="103"/>
      <c r="I594" s="103"/>
    </row>
    <row r="595" spans="1:9">
      <c r="A595" s="103"/>
      <c r="B595" s="103"/>
      <c r="C595" s="142"/>
      <c r="D595" s="142"/>
      <c r="E595" s="103"/>
      <c r="F595" s="103"/>
      <c r="G595" s="103"/>
      <c r="H595" s="103"/>
      <c r="I595" s="103"/>
    </row>
    <row r="596" spans="1:9">
      <c r="A596" s="103"/>
      <c r="B596" s="103"/>
      <c r="C596" s="142"/>
      <c r="D596" s="142"/>
      <c r="E596" s="103"/>
      <c r="F596" s="103"/>
      <c r="G596" s="103"/>
      <c r="H596" s="103"/>
      <c r="I596" s="103"/>
    </row>
    <row r="597" spans="1:9">
      <c r="A597" s="103"/>
      <c r="B597" s="103"/>
      <c r="C597" s="142"/>
      <c r="D597" s="142"/>
      <c r="E597" s="103"/>
      <c r="F597" s="103"/>
      <c r="G597" s="103"/>
      <c r="H597" s="103"/>
      <c r="I597" s="103"/>
    </row>
    <row r="598" spans="1:9">
      <c r="A598" s="103"/>
      <c r="B598" s="103"/>
      <c r="C598" s="142"/>
      <c r="D598" s="142"/>
      <c r="E598" s="103"/>
      <c r="F598" s="103"/>
      <c r="G598" s="103"/>
      <c r="H598" s="103"/>
      <c r="I598" s="103"/>
    </row>
    <row r="599" spans="1:9">
      <c r="A599" s="103"/>
      <c r="B599" s="103"/>
      <c r="C599" s="142"/>
      <c r="D599" s="142"/>
      <c r="E599" s="103"/>
      <c r="F599" s="103"/>
      <c r="G599" s="103"/>
      <c r="H599" s="103"/>
      <c r="I599" s="103"/>
    </row>
    <row r="600" spans="1:9">
      <c r="A600" s="103"/>
      <c r="B600" s="103"/>
      <c r="C600" s="142"/>
      <c r="D600" s="142"/>
      <c r="E600" s="103"/>
      <c r="F600" s="103"/>
      <c r="G600" s="103"/>
      <c r="H600" s="103"/>
      <c r="I600" s="103"/>
    </row>
    <row r="601" spans="1:9">
      <c r="A601" s="103"/>
      <c r="B601" s="103"/>
      <c r="C601" s="142"/>
      <c r="D601" s="142"/>
      <c r="E601" s="103"/>
      <c r="F601" s="103"/>
      <c r="G601" s="103"/>
      <c r="H601" s="103"/>
      <c r="I601" s="103"/>
    </row>
    <row r="602" spans="1:9">
      <c r="A602" s="103"/>
      <c r="B602" s="103"/>
      <c r="C602" s="142"/>
      <c r="D602" s="142"/>
      <c r="E602" s="103"/>
      <c r="F602" s="103"/>
      <c r="G602" s="103"/>
      <c r="H602" s="103"/>
      <c r="I602" s="103"/>
    </row>
    <row r="603" spans="1:9">
      <c r="A603" s="103"/>
      <c r="B603" s="103"/>
      <c r="C603" s="142"/>
      <c r="D603" s="142"/>
      <c r="E603" s="103"/>
      <c r="F603" s="103"/>
      <c r="G603" s="103"/>
      <c r="H603" s="103"/>
      <c r="I603" s="103"/>
    </row>
    <row r="604" spans="1:9">
      <c r="A604" s="103"/>
      <c r="B604" s="103"/>
      <c r="C604" s="142"/>
      <c r="D604" s="142"/>
      <c r="E604" s="103"/>
      <c r="F604" s="103"/>
      <c r="G604" s="103"/>
      <c r="H604" s="103"/>
      <c r="I604" s="103"/>
    </row>
    <row r="605" spans="1:9">
      <c r="A605" s="103"/>
      <c r="B605" s="103"/>
      <c r="C605" s="142"/>
      <c r="D605" s="142"/>
      <c r="E605" s="103"/>
      <c r="F605" s="103"/>
      <c r="G605" s="103"/>
      <c r="H605" s="103"/>
      <c r="I605" s="103"/>
    </row>
    <row r="606" spans="1:9">
      <c r="A606" s="103"/>
      <c r="B606" s="103"/>
      <c r="C606" s="142"/>
      <c r="D606" s="142"/>
      <c r="E606" s="103"/>
      <c r="F606" s="103"/>
      <c r="G606" s="103"/>
      <c r="H606" s="103"/>
      <c r="I606" s="103"/>
    </row>
    <row r="607" spans="1:9">
      <c r="A607" s="103"/>
      <c r="B607" s="103"/>
      <c r="C607" s="142"/>
      <c r="D607" s="142"/>
      <c r="E607" s="103"/>
      <c r="F607" s="103"/>
      <c r="G607" s="103"/>
      <c r="H607" s="103"/>
      <c r="I607" s="103"/>
    </row>
    <row r="608" spans="1:9">
      <c r="A608" s="103"/>
      <c r="B608" s="103"/>
      <c r="C608" s="142"/>
      <c r="D608" s="142"/>
      <c r="E608" s="103"/>
      <c r="F608" s="103"/>
      <c r="G608" s="103"/>
      <c r="H608" s="103"/>
      <c r="I608" s="103"/>
    </row>
    <row r="609" spans="1:9">
      <c r="A609" s="103"/>
      <c r="B609" s="103"/>
      <c r="C609" s="142"/>
      <c r="D609" s="142"/>
      <c r="E609" s="103"/>
      <c r="F609" s="103"/>
      <c r="G609" s="103"/>
      <c r="H609" s="103"/>
      <c r="I609" s="103"/>
    </row>
    <row r="610" spans="1:9">
      <c r="A610" s="103"/>
      <c r="B610" s="103"/>
      <c r="C610" s="142"/>
      <c r="D610" s="142"/>
      <c r="E610" s="103"/>
      <c r="F610" s="103"/>
      <c r="G610" s="103"/>
      <c r="H610" s="103"/>
      <c r="I610" s="103"/>
    </row>
    <row r="611" spans="1:9">
      <c r="A611" s="103"/>
      <c r="B611" s="103"/>
      <c r="C611" s="142"/>
      <c r="D611" s="142"/>
      <c r="E611" s="103"/>
      <c r="F611" s="103"/>
      <c r="G611" s="103"/>
      <c r="H611" s="103"/>
      <c r="I611" s="103"/>
    </row>
    <row r="612" spans="1:9">
      <c r="A612" s="103"/>
      <c r="B612" s="103"/>
      <c r="C612" s="142"/>
      <c r="D612" s="142"/>
      <c r="E612" s="103"/>
      <c r="F612" s="103"/>
      <c r="G612" s="103"/>
      <c r="H612" s="103"/>
      <c r="I612" s="103"/>
    </row>
    <row r="613" spans="1:9">
      <c r="A613" s="103"/>
      <c r="B613" s="103"/>
      <c r="C613" s="142"/>
      <c r="D613" s="142"/>
      <c r="E613" s="103"/>
      <c r="F613" s="103"/>
      <c r="G613" s="103"/>
      <c r="H613" s="103"/>
      <c r="I613" s="103"/>
    </row>
    <row r="614" spans="1:9">
      <c r="A614" s="103"/>
      <c r="B614" s="103"/>
      <c r="C614" s="142"/>
      <c r="D614" s="142"/>
      <c r="E614" s="103"/>
      <c r="F614" s="103"/>
      <c r="G614" s="103"/>
      <c r="H614" s="103"/>
      <c r="I614" s="103"/>
    </row>
    <row r="615" spans="1:9">
      <c r="A615" s="103"/>
      <c r="B615" s="103"/>
      <c r="C615" s="142"/>
      <c r="D615" s="142"/>
      <c r="E615" s="103"/>
      <c r="F615" s="103"/>
      <c r="G615" s="103"/>
      <c r="H615" s="103"/>
      <c r="I615" s="103"/>
    </row>
    <row r="616" spans="1:9">
      <c r="A616" s="103"/>
      <c r="B616" s="103"/>
      <c r="C616" s="142"/>
      <c r="D616" s="142"/>
      <c r="E616" s="103"/>
      <c r="F616" s="103"/>
      <c r="G616" s="103"/>
      <c r="H616" s="103"/>
      <c r="I616" s="103"/>
    </row>
    <row r="617" spans="1:9">
      <c r="A617" s="103"/>
      <c r="B617" s="103"/>
      <c r="C617" s="142"/>
      <c r="D617" s="142"/>
      <c r="E617" s="103"/>
      <c r="F617" s="103"/>
      <c r="G617" s="103"/>
      <c r="H617" s="103"/>
      <c r="I617" s="103"/>
    </row>
    <row r="618" spans="1:9">
      <c r="A618" s="103"/>
      <c r="B618" s="103"/>
      <c r="C618" s="142"/>
      <c r="D618" s="142"/>
      <c r="E618" s="103"/>
      <c r="F618" s="103"/>
      <c r="G618" s="103"/>
      <c r="H618" s="103"/>
      <c r="I618" s="103"/>
    </row>
    <row r="619" spans="1:9">
      <c r="A619" s="103"/>
      <c r="B619" s="103"/>
      <c r="C619" s="142"/>
      <c r="D619" s="142"/>
      <c r="E619" s="103"/>
      <c r="F619" s="103"/>
      <c r="G619" s="103"/>
      <c r="H619" s="103"/>
      <c r="I619" s="103"/>
    </row>
    <row r="620" spans="1:9">
      <c r="A620" s="103"/>
      <c r="B620" s="103"/>
      <c r="C620" s="142"/>
      <c r="D620" s="142"/>
      <c r="E620" s="103"/>
      <c r="F620" s="103"/>
      <c r="G620" s="103"/>
      <c r="H620" s="103"/>
      <c r="I620" s="103"/>
    </row>
    <row r="621" spans="1:9">
      <c r="A621" s="103"/>
      <c r="B621" s="103"/>
      <c r="C621" s="142"/>
      <c r="D621" s="142"/>
      <c r="E621" s="103"/>
      <c r="F621" s="103"/>
      <c r="G621" s="103"/>
      <c r="H621" s="103"/>
      <c r="I621" s="103"/>
    </row>
    <row r="622" spans="1:9">
      <c r="A622" s="103"/>
      <c r="B622" s="103"/>
      <c r="C622" s="142"/>
      <c r="D622" s="142"/>
      <c r="E622" s="103"/>
      <c r="F622" s="103"/>
      <c r="G622" s="103"/>
      <c r="H622" s="103"/>
      <c r="I622" s="103"/>
    </row>
    <row r="623" spans="1:9">
      <c r="A623" s="103"/>
      <c r="B623" s="103"/>
      <c r="C623" s="142"/>
      <c r="D623" s="142"/>
      <c r="E623" s="103"/>
      <c r="F623" s="103"/>
      <c r="G623" s="103"/>
      <c r="H623" s="103"/>
      <c r="I623" s="103"/>
    </row>
    <row r="624" spans="1:9">
      <c r="A624" s="103"/>
      <c r="B624" s="103"/>
      <c r="C624" s="142"/>
      <c r="D624" s="142"/>
      <c r="E624" s="103"/>
      <c r="F624" s="103"/>
      <c r="G624" s="103"/>
      <c r="H624" s="103"/>
      <c r="I624" s="103"/>
    </row>
    <row r="625" spans="1:9">
      <c r="A625" s="103"/>
      <c r="B625" s="103"/>
      <c r="C625" s="142"/>
      <c r="D625" s="142"/>
      <c r="E625" s="103"/>
      <c r="F625" s="103"/>
      <c r="G625" s="103"/>
      <c r="H625" s="103"/>
      <c r="I625" s="103"/>
    </row>
    <row r="626" spans="1:9">
      <c r="A626" s="103"/>
      <c r="B626" s="103"/>
      <c r="C626" s="142"/>
      <c r="D626" s="142"/>
      <c r="E626" s="103"/>
      <c r="F626" s="103"/>
      <c r="G626" s="103"/>
      <c r="H626" s="103"/>
      <c r="I626" s="103"/>
    </row>
    <row r="627" spans="1:9">
      <c r="A627" s="103"/>
      <c r="B627" s="103"/>
      <c r="C627" s="142"/>
      <c r="D627" s="142"/>
      <c r="E627" s="103"/>
      <c r="F627" s="103"/>
      <c r="G627" s="103"/>
      <c r="H627" s="103"/>
      <c r="I627" s="103"/>
    </row>
    <row r="628" spans="1:9">
      <c r="A628" s="103"/>
      <c r="B628" s="103"/>
      <c r="C628" s="142"/>
      <c r="D628" s="142"/>
      <c r="E628" s="103"/>
      <c r="F628" s="103"/>
      <c r="G628" s="103"/>
      <c r="H628" s="103"/>
      <c r="I628" s="103"/>
    </row>
    <row r="629" spans="1:9">
      <c r="A629" s="103"/>
      <c r="B629" s="103"/>
      <c r="C629" s="142"/>
      <c r="D629" s="142"/>
      <c r="E629" s="103"/>
      <c r="F629" s="103"/>
      <c r="G629" s="103"/>
      <c r="H629" s="103"/>
      <c r="I629" s="103"/>
    </row>
    <row r="630" spans="1:9">
      <c r="A630" s="103"/>
      <c r="B630" s="103"/>
      <c r="C630" s="142"/>
      <c r="D630" s="142"/>
      <c r="E630" s="103"/>
      <c r="F630" s="103"/>
      <c r="G630" s="103"/>
      <c r="H630" s="103"/>
      <c r="I630" s="103"/>
    </row>
    <row r="631" spans="1:9">
      <c r="A631" s="103"/>
      <c r="B631" s="103"/>
      <c r="C631" s="142"/>
      <c r="D631" s="142"/>
      <c r="E631" s="103"/>
      <c r="F631" s="103"/>
      <c r="G631" s="103"/>
      <c r="H631" s="103"/>
      <c r="I631" s="103"/>
    </row>
    <row r="632" spans="1:9">
      <c r="A632" s="103"/>
      <c r="B632" s="103"/>
      <c r="C632" s="142"/>
      <c r="D632" s="142"/>
      <c r="E632" s="103"/>
      <c r="F632" s="103"/>
      <c r="G632" s="103"/>
      <c r="H632" s="103"/>
      <c r="I632" s="103"/>
    </row>
    <row r="633" spans="1:9">
      <c r="A633" s="103"/>
      <c r="B633" s="103"/>
      <c r="C633" s="142"/>
      <c r="D633" s="142"/>
      <c r="E633" s="103"/>
      <c r="F633" s="103"/>
      <c r="G633" s="103"/>
      <c r="H633" s="103"/>
      <c r="I633" s="103"/>
    </row>
    <row r="634" spans="1:9">
      <c r="A634" s="103"/>
      <c r="B634" s="103"/>
      <c r="C634" s="142"/>
      <c r="D634" s="142"/>
      <c r="E634" s="103"/>
      <c r="F634" s="103"/>
      <c r="G634" s="103"/>
      <c r="H634" s="103"/>
      <c r="I634" s="103"/>
    </row>
    <row r="635" spans="1:9">
      <c r="A635" s="103"/>
      <c r="B635" s="103"/>
      <c r="C635" s="142"/>
      <c r="D635" s="142"/>
      <c r="E635" s="103"/>
      <c r="F635" s="103"/>
      <c r="G635" s="103"/>
      <c r="H635" s="103"/>
      <c r="I635" s="103"/>
    </row>
    <row r="636" spans="1:9">
      <c r="A636" s="103"/>
      <c r="B636" s="103"/>
      <c r="C636" s="142"/>
      <c r="D636" s="142"/>
      <c r="E636" s="103"/>
      <c r="F636" s="103"/>
      <c r="G636" s="103"/>
      <c r="H636" s="103"/>
      <c r="I636" s="103"/>
    </row>
    <row r="637" spans="1:9">
      <c r="A637" s="103"/>
      <c r="B637" s="103"/>
      <c r="C637" s="142"/>
      <c r="D637" s="142"/>
      <c r="E637" s="103"/>
      <c r="F637" s="103"/>
      <c r="G637" s="103"/>
      <c r="H637" s="103"/>
      <c r="I637" s="103"/>
    </row>
    <row r="638" spans="1:9">
      <c r="A638" s="103"/>
      <c r="B638" s="103"/>
      <c r="C638" s="142"/>
      <c r="D638" s="142"/>
      <c r="E638" s="103"/>
      <c r="F638" s="103"/>
      <c r="G638" s="103"/>
      <c r="H638" s="103"/>
      <c r="I638" s="103"/>
    </row>
    <row r="639" spans="1:9">
      <c r="A639" s="103"/>
      <c r="B639" s="103"/>
      <c r="C639" s="142"/>
      <c r="D639" s="142"/>
      <c r="E639" s="103"/>
      <c r="F639" s="103"/>
      <c r="G639" s="103"/>
      <c r="H639" s="103"/>
      <c r="I639" s="103"/>
    </row>
    <row r="640" spans="1:9">
      <c r="A640" s="103"/>
      <c r="B640" s="103"/>
      <c r="C640" s="142"/>
      <c r="D640" s="142"/>
      <c r="E640" s="103"/>
      <c r="F640" s="103"/>
      <c r="G640" s="103"/>
      <c r="H640" s="103"/>
      <c r="I640" s="103"/>
    </row>
    <row r="641" spans="1:9">
      <c r="A641" s="103"/>
      <c r="B641" s="103"/>
      <c r="C641" s="142"/>
      <c r="D641" s="142"/>
      <c r="E641" s="103"/>
      <c r="F641" s="103"/>
      <c r="G641" s="103"/>
      <c r="H641" s="103"/>
      <c r="I641" s="103"/>
    </row>
    <row r="642" spans="1:9">
      <c r="A642" s="103"/>
      <c r="B642" s="103"/>
      <c r="C642" s="142"/>
      <c r="D642" s="142"/>
      <c r="E642" s="103"/>
      <c r="F642" s="103"/>
      <c r="G642" s="103"/>
      <c r="H642" s="103"/>
      <c r="I642" s="103"/>
    </row>
    <row r="643" spans="1:9">
      <c r="A643" s="103"/>
      <c r="B643" s="103"/>
      <c r="C643" s="142"/>
      <c r="D643" s="142"/>
      <c r="E643" s="103"/>
      <c r="F643" s="103"/>
      <c r="G643" s="103"/>
      <c r="H643" s="103"/>
      <c r="I643" s="103"/>
    </row>
    <row r="644" spans="1:9">
      <c r="A644" s="103"/>
      <c r="B644" s="103"/>
      <c r="C644" s="142"/>
      <c r="D644" s="142"/>
      <c r="E644" s="103"/>
      <c r="F644" s="103"/>
      <c r="G644" s="103"/>
      <c r="H644" s="103"/>
      <c r="I644" s="103"/>
    </row>
    <row r="645" spans="1:9">
      <c r="A645" s="103"/>
      <c r="B645" s="103"/>
      <c r="C645" s="142"/>
      <c r="D645" s="142"/>
      <c r="E645" s="103"/>
      <c r="F645" s="103"/>
      <c r="G645" s="103"/>
      <c r="H645" s="103"/>
      <c r="I645" s="103"/>
    </row>
    <row r="646" spans="1:9">
      <c r="A646" s="103"/>
      <c r="B646" s="103"/>
      <c r="C646" s="142"/>
      <c r="D646" s="142"/>
      <c r="E646" s="103"/>
      <c r="F646" s="103"/>
      <c r="G646" s="103"/>
      <c r="H646" s="103"/>
      <c r="I646" s="103"/>
    </row>
    <row r="647" spans="1:9">
      <c r="A647" s="103"/>
      <c r="B647" s="103"/>
      <c r="C647" s="142"/>
      <c r="D647" s="142"/>
      <c r="E647" s="103"/>
      <c r="F647" s="103"/>
      <c r="G647" s="103"/>
      <c r="H647" s="103"/>
      <c r="I647" s="103"/>
    </row>
    <row r="648" spans="1:9">
      <c r="A648" s="103"/>
      <c r="B648" s="103"/>
      <c r="C648" s="142"/>
      <c r="D648" s="142"/>
      <c r="E648" s="103"/>
      <c r="F648" s="103"/>
      <c r="G648" s="103"/>
      <c r="H648" s="103"/>
      <c r="I648" s="103"/>
    </row>
    <row r="649" spans="1:9">
      <c r="A649" s="103"/>
      <c r="B649" s="103"/>
      <c r="C649" s="142"/>
      <c r="D649" s="142"/>
      <c r="E649" s="103"/>
      <c r="F649" s="103"/>
      <c r="G649" s="103"/>
      <c r="H649" s="103"/>
      <c r="I649" s="103"/>
    </row>
    <row r="650" spans="1:9">
      <c r="A650" s="103"/>
      <c r="B650" s="103"/>
      <c r="C650" s="142"/>
      <c r="D650" s="142"/>
      <c r="E650" s="103"/>
      <c r="F650" s="103"/>
      <c r="G650" s="103"/>
      <c r="H650" s="103"/>
      <c r="I650" s="103"/>
    </row>
    <row r="651" spans="1:9">
      <c r="A651" s="103"/>
      <c r="B651" s="103"/>
      <c r="C651" s="142"/>
      <c r="D651" s="142"/>
      <c r="E651" s="103"/>
      <c r="F651" s="103"/>
      <c r="G651" s="103"/>
      <c r="H651" s="103"/>
      <c r="I651" s="103"/>
    </row>
    <row r="652" spans="1:9">
      <c r="A652" s="103"/>
      <c r="B652" s="103"/>
      <c r="C652" s="142"/>
      <c r="D652" s="142"/>
      <c r="E652" s="103"/>
      <c r="F652" s="103"/>
      <c r="G652" s="103"/>
      <c r="H652" s="103"/>
      <c r="I652" s="103"/>
    </row>
    <row r="653" spans="1:9">
      <c r="A653" s="103"/>
      <c r="B653" s="103"/>
      <c r="C653" s="142"/>
      <c r="D653" s="142"/>
      <c r="E653" s="103"/>
      <c r="F653" s="103"/>
      <c r="G653" s="103"/>
      <c r="H653" s="103"/>
      <c r="I653" s="103"/>
    </row>
    <row r="654" spans="1:9">
      <c r="A654" s="103"/>
      <c r="B654" s="103"/>
      <c r="C654" s="142"/>
      <c r="D654" s="142"/>
      <c r="E654" s="103"/>
      <c r="F654" s="103"/>
      <c r="G654" s="103"/>
      <c r="H654" s="103"/>
      <c r="I654" s="103"/>
    </row>
    <row r="655" spans="1:9">
      <c r="A655" s="103"/>
      <c r="B655" s="103"/>
      <c r="C655" s="142"/>
      <c r="D655" s="142"/>
      <c r="E655" s="103"/>
      <c r="F655" s="103"/>
      <c r="G655" s="103"/>
      <c r="H655" s="103"/>
      <c r="I655" s="103"/>
    </row>
    <row r="656" spans="1:9">
      <c r="A656" s="103"/>
      <c r="B656" s="103"/>
      <c r="C656" s="142"/>
      <c r="D656" s="142"/>
      <c r="E656" s="103"/>
      <c r="F656" s="103"/>
      <c r="G656" s="103"/>
      <c r="H656" s="103"/>
      <c r="I656" s="103"/>
    </row>
    <row r="657" spans="1:9">
      <c r="A657" s="103"/>
      <c r="B657" s="103"/>
      <c r="C657" s="142"/>
      <c r="D657" s="142"/>
      <c r="E657" s="103"/>
      <c r="F657" s="103"/>
      <c r="G657" s="103"/>
      <c r="H657" s="103"/>
      <c r="I657" s="103"/>
    </row>
    <row r="658" spans="1:9">
      <c r="A658" s="103"/>
      <c r="B658" s="103"/>
      <c r="C658" s="142"/>
      <c r="D658" s="142"/>
      <c r="E658" s="103"/>
      <c r="F658" s="103"/>
      <c r="G658" s="103"/>
      <c r="H658" s="103"/>
      <c r="I658" s="103"/>
    </row>
    <row r="659" spans="1:9">
      <c r="A659" s="103"/>
      <c r="B659" s="103"/>
      <c r="C659" s="142"/>
      <c r="D659" s="142"/>
      <c r="E659" s="103"/>
      <c r="F659" s="103"/>
      <c r="G659" s="103"/>
      <c r="H659" s="103"/>
      <c r="I659" s="103"/>
    </row>
    <row r="660" spans="1:9">
      <c r="A660" s="103"/>
      <c r="B660" s="103"/>
      <c r="C660" s="142"/>
      <c r="D660" s="142"/>
      <c r="E660" s="103"/>
      <c r="F660" s="103"/>
      <c r="G660" s="103"/>
      <c r="H660" s="103"/>
      <c r="I660" s="103"/>
    </row>
    <row r="661" spans="1:9">
      <c r="A661" s="103"/>
      <c r="B661" s="103"/>
      <c r="C661" s="142"/>
      <c r="D661" s="142"/>
      <c r="E661" s="103"/>
      <c r="F661" s="103"/>
      <c r="G661" s="103"/>
      <c r="H661" s="103"/>
      <c r="I661" s="103"/>
    </row>
    <row r="662" spans="1:9">
      <c r="A662" s="103"/>
      <c r="B662" s="103"/>
      <c r="C662" s="142"/>
      <c r="D662" s="142"/>
      <c r="E662" s="103"/>
      <c r="F662" s="103"/>
      <c r="G662" s="103"/>
      <c r="H662" s="103"/>
      <c r="I662" s="103"/>
    </row>
    <row r="663" spans="1:9">
      <c r="A663" s="103"/>
      <c r="B663" s="103"/>
      <c r="C663" s="142"/>
      <c r="D663" s="142"/>
      <c r="E663" s="103"/>
      <c r="F663" s="103"/>
      <c r="G663" s="103"/>
      <c r="H663" s="103"/>
      <c r="I663" s="103"/>
    </row>
    <row r="664" spans="1:9">
      <c r="A664" s="103"/>
      <c r="B664" s="103"/>
      <c r="C664" s="142"/>
      <c r="D664" s="142"/>
      <c r="E664" s="103"/>
      <c r="F664" s="103"/>
      <c r="G664" s="103"/>
      <c r="H664" s="103"/>
      <c r="I664" s="103"/>
    </row>
    <row r="665" spans="1:9">
      <c r="A665" s="103"/>
      <c r="B665" s="103"/>
      <c r="C665" s="142"/>
      <c r="D665" s="142"/>
      <c r="E665" s="103"/>
      <c r="F665" s="103"/>
      <c r="G665" s="103"/>
      <c r="H665" s="103"/>
      <c r="I665" s="103"/>
    </row>
    <row r="666" spans="1:9">
      <c r="A666" s="103"/>
      <c r="B666" s="103"/>
      <c r="C666" s="142"/>
      <c r="D666" s="142"/>
      <c r="E666" s="103"/>
      <c r="F666" s="103"/>
      <c r="G666" s="103"/>
      <c r="H666" s="103"/>
      <c r="I666" s="103"/>
    </row>
    <row r="667" spans="1:9">
      <c r="A667" s="103"/>
      <c r="B667" s="103"/>
      <c r="C667" s="142"/>
      <c r="D667" s="142"/>
      <c r="E667" s="103"/>
      <c r="F667" s="103"/>
      <c r="G667" s="103"/>
      <c r="H667" s="103"/>
      <c r="I667" s="103"/>
    </row>
    <row r="668" spans="1:9">
      <c r="A668" s="103"/>
      <c r="B668" s="103"/>
      <c r="C668" s="142"/>
      <c r="D668" s="142"/>
      <c r="E668" s="103"/>
      <c r="F668" s="103"/>
      <c r="G668" s="103"/>
      <c r="H668" s="103"/>
      <c r="I668" s="103"/>
    </row>
    <row r="669" spans="1:9">
      <c r="A669" s="103"/>
      <c r="B669" s="103"/>
      <c r="C669" s="142"/>
      <c r="D669" s="142"/>
      <c r="E669" s="103"/>
      <c r="F669" s="103"/>
      <c r="G669" s="103"/>
      <c r="H669" s="103"/>
      <c r="I669" s="103"/>
    </row>
    <row r="670" spans="1:9">
      <c r="A670" s="103"/>
      <c r="B670" s="103"/>
      <c r="C670" s="142"/>
      <c r="D670" s="142"/>
      <c r="E670" s="103"/>
      <c r="F670" s="103"/>
      <c r="G670" s="103"/>
      <c r="H670" s="103"/>
      <c r="I670" s="103"/>
    </row>
    <row r="671" spans="1:9">
      <c r="A671" s="103"/>
      <c r="B671" s="103"/>
      <c r="C671" s="142"/>
      <c r="D671" s="142"/>
      <c r="E671" s="103"/>
      <c r="F671" s="103"/>
      <c r="G671" s="103"/>
      <c r="H671" s="103"/>
      <c r="I671" s="103"/>
    </row>
    <row r="672" spans="1:9">
      <c r="A672" s="103"/>
      <c r="B672" s="103"/>
      <c r="C672" s="142"/>
      <c r="D672" s="142"/>
      <c r="E672" s="103"/>
      <c r="F672" s="103"/>
      <c r="G672" s="103"/>
      <c r="H672" s="103"/>
      <c r="I672" s="103"/>
    </row>
    <row r="673" spans="1:9">
      <c r="A673" s="103"/>
      <c r="B673" s="103"/>
      <c r="C673" s="142"/>
      <c r="D673" s="142"/>
      <c r="E673" s="103"/>
      <c r="F673" s="103"/>
      <c r="G673" s="103"/>
      <c r="H673" s="103"/>
      <c r="I673" s="103"/>
    </row>
    <row r="674" spans="1:9">
      <c r="A674" s="103"/>
      <c r="B674" s="103"/>
      <c r="C674" s="142"/>
      <c r="D674" s="142"/>
      <c r="E674" s="103"/>
      <c r="F674" s="103"/>
      <c r="G674" s="103"/>
      <c r="H674" s="103"/>
      <c r="I674" s="103"/>
    </row>
    <row r="675" spans="1:9">
      <c r="A675" s="103"/>
      <c r="B675" s="103"/>
      <c r="C675" s="142"/>
      <c r="D675" s="142"/>
      <c r="E675" s="103"/>
      <c r="F675" s="103"/>
      <c r="G675" s="103"/>
      <c r="H675" s="103"/>
      <c r="I675" s="103"/>
    </row>
    <row r="676" spans="1:9">
      <c r="A676" s="103"/>
      <c r="B676" s="103"/>
      <c r="C676" s="142"/>
      <c r="D676" s="142"/>
      <c r="E676" s="103"/>
      <c r="F676" s="103"/>
      <c r="G676" s="103"/>
      <c r="H676" s="103"/>
      <c r="I676" s="103"/>
    </row>
    <row r="677" spans="1:9">
      <c r="A677" s="103"/>
      <c r="B677" s="103"/>
      <c r="C677" s="142"/>
      <c r="D677" s="142"/>
      <c r="E677" s="103"/>
      <c r="F677" s="103"/>
      <c r="G677" s="103"/>
      <c r="H677" s="103"/>
      <c r="I677" s="103"/>
    </row>
    <row r="678" spans="1:9">
      <c r="A678" s="103"/>
      <c r="B678" s="103"/>
      <c r="C678" s="142"/>
      <c r="D678" s="142"/>
      <c r="E678" s="103"/>
      <c r="F678" s="103"/>
      <c r="G678" s="103"/>
      <c r="H678" s="103"/>
      <c r="I678" s="103"/>
    </row>
    <row r="679" spans="1:9">
      <c r="A679" s="103"/>
      <c r="B679" s="103"/>
      <c r="C679" s="142"/>
      <c r="D679" s="142"/>
      <c r="E679" s="103"/>
      <c r="F679" s="103"/>
      <c r="G679" s="103"/>
      <c r="H679" s="103"/>
      <c r="I679" s="103"/>
    </row>
    <row r="680" spans="1:9">
      <c r="A680" s="103"/>
      <c r="B680" s="103"/>
      <c r="C680" s="142"/>
      <c r="D680" s="142"/>
      <c r="E680" s="103"/>
      <c r="F680" s="103"/>
      <c r="G680" s="103"/>
      <c r="H680" s="103"/>
      <c r="I680" s="103"/>
    </row>
    <row r="681" spans="1:9">
      <c r="A681" s="103"/>
      <c r="B681" s="103"/>
      <c r="C681" s="142"/>
      <c r="D681" s="142"/>
      <c r="E681" s="103"/>
      <c r="F681" s="103"/>
      <c r="G681" s="103"/>
      <c r="H681" s="103"/>
      <c r="I681" s="103"/>
    </row>
    <row r="682" spans="1:9">
      <c r="A682" s="103"/>
      <c r="B682" s="103"/>
      <c r="C682" s="142"/>
      <c r="D682" s="142"/>
      <c r="E682" s="103"/>
      <c r="F682" s="103"/>
      <c r="G682" s="103"/>
      <c r="H682" s="103"/>
      <c r="I682" s="103"/>
    </row>
    <row r="683" spans="1:9">
      <c r="A683" s="103"/>
      <c r="B683" s="103"/>
      <c r="C683" s="142"/>
      <c r="D683" s="142"/>
      <c r="E683" s="103"/>
      <c r="F683" s="103"/>
      <c r="G683" s="103"/>
      <c r="H683" s="103"/>
      <c r="I683" s="103"/>
    </row>
    <row r="684" spans="1:9">
      <c r="A684" s="103"/>
      <c r="B684" s="103"/>
      <c r="C684" s="142"/>
      <c r="D684" s="142"/>
      <c r="E684" s="103"/>
      <c r="F684" s="103"/>
      <c r="G684" s="103"/>
      <c r="H684" s="103"/>
      <c r="I684" s="103"/>
    </row>
    <row r="685" spans="1:9">
      <c r="A685" s="103"/>
      <c r="B685" s="103"/>
      <c r="C685" s="142"/>
      <c r="D685" s="142"/>
      <c r="E685" s="103"/>
      <c r="F685" s="103"/>
      <c r="G685" s="103"/>
      <c r="H685" s="103"/>
      <c r="I685" s="103"/>
    </row>
    <row r="686" spans="1:9">
      <c r="A686" s="103"/>
      <c r="B686" s="103"/>
      <c r="C686" s="142"/>
      <c r="D686" s="142"/>
      <c r="E686" s="103"/>
      <c r="F686" s="103"/>
      <c r="G686" s="103"/>
      <c r="H686" s="103"/>
      <c r="I686" s="103"/>
    </row>
    <row r="687" spans="1:9">
      <c r="A687" s="103"/>
      <c r="B687" s="103"/>
      <c r="C687" s="142"/>
      <c r="D687" s="142"/>
      <c r="E687" s="103"/>
      <c r="F687" s="103"/>
      <c r="G687" s="103"/>
      <c r="H687" s="103"/>
      <c r="I687" s="103"/>
    </row>
    <row r="688" spans="1:9">
      <c r="A688" s="103"/>
      <c r="B688" s="103"/>
      <c r="C688" s="142"/>
      <c r="D688" s="142"/>
      <c r="E688" s="103"/>
      <c r="F688" s="103"/>
      <c r="G688" s="103"/>
      <c r="H688" s="103"/>
      <c r="I688" s="103"/>
    </row>
    <row r="689" spans="1:9">
      <c r="A689" s="103"/>
      <c r="B689" s="103"/>
      <c r="C689" s="142"/>
      <c r="D689" s="142"/>
      <c r="E689" s="103"/>
      <c r="F689" s="103"/>
      <c r="G689" s="103"/>
      <c r="H689" s="103"/>
      <c r="I689" s="103"/>
    </row>
    <row r="690" spans="1:9">
      <c r="A690" s="103"/>
      <c r="B690" s="103"/>
      <c r="C690" s="142"/>
      <c r="D690" s="142"/>
      <c r="E690" s="103"/>
      <c r="F690" s="103"/>
      <c r="G690" s="103"/>
      <c r="H690" s="103"/>
      <c r="I690" s="103"/>
    </row>
    <row r="691" spans="1:9">
      <c r="A691" s="103"/>
      <c r="B691" s="103"/>
      <c r="C691" s="142"/>
      <c r="D691" s="142"/>
      <c r="E691" s="103"/>
      <c r="F691" s="103"/>
      <c r="G691" s="103"/>
      <c r="H691" s="103"/>
      <c r="I691" s="103"/>
    </row>
    <row r="692" spans="1:9">
      <c r="A692" s="103"/>
      <c r="B692" s="103"/>
      <c r="C692" s="142"/>
      <c r="D692" s="142"/>
      <c r="E692" s="103"/>
      <c r="F692" s="103"/>
      <c r="G692" s="103"/>
      <c r="H692" s="103"/>
      <c r="I692" s="103"/>
    </row>
    <row r="693" spans="1:9">
      <c r="A693" s="103"/>
      <c r="B693" s="103"/>
      <c r="C693" s="142"/>
      <c r="D693" s="142"/>
      <c r="E693" s="103"/>
      <c r="F693" s="103"/>
      <c r="G693" s="103"/>
      <c r="H693" s="103"/>
      <c r="I693" s="103"/>
    </row>
    <row r="694" spans="1:9">
      <c r="A694" s="103"/>
      <c r="B694" s="103"/>
      <c r="C694" s="142"/>
      <c r="D694" s="142"/>
      <c r="E694" s="103"/>
      <c r="F694" s="103"/>
      <c r="G694" s="103"/>
      <c r="H694" s="103"/>
      <c r="I694" s="103"/>
    </row>
    <row r="695" spans="1:9">
      <c r="A695" s="103"/>
      <c r="B695" s="103"/>
      <c r="C695" s="142"/>
      <c r="D695" s="142"/>
      <c r="E695" s="103"/>
      <c r="F695" s="103"/>
      <c r="G695" s="103"/>
      <c r="H695" s="103"/>
      <c r="I695" s="103"/>
    </row>
    <row r="696" spans="1:9">
      <c r="A696" s="103"/>
      <c r="B696" s="103"/>
      <c r="C696" s="142"/>
      <c r="D696" s="142"/>
      <c r="E696" s="103"/>
      <c r="F696" s="103"/>
      <c r="G696" s="103"/>
      <c r="H696" s="103"/>
      <c r="I696" s="103"/>
    </row>
    <row r="697" spans="1:9">
      <c r="A697" s="103"/>
      <c r="B697" s="103"/>
      <c r="C697" s="142"/>
      <c r="D697" s="142"/>
      <c r="E697" s="103"/>
      <c r="F697" s="103"/>
      <c r="G697" s="103"/>
      <c r="H697" s="103"/>
      <c r="I697" s="103"/>
    </row>
    <row r="698" spans="1:9">
      <c r="A698" s="103"/>
      <c r="B698" s="103"/>
      <c r="C698" s="142"/>
      <c r="D698" s="142"/>
      <c r="E698" s="103"/>
      <c r="F698" s="103"/>
      <c r="G698" s="103"/>
      <c r="H698" s="103"/>
      <c r="I698" s="103"/>
    </row>
    <row r="699" spans="1:9">
      <c r="A699" s="103"/>
      <c r="B699" s="103"/>
      <c r="C699" s="142"/>
      <c r="D699" s="142"/>
      <c r="E699" s="103"/>
      <c r="F699" s="103"/>
      <c r="G699" s="103"/>
      <c r="H699" s="103"/>
      <c r="I699" s="103"/>
    </row>
    <row r="700" spans="1:9">
      <c r="A700" s="103"/>
      <c r="B700" s="103"/>
      <c r="C700" s="142"/>
      <c r="D700" s="142"/>
      <c r="E700" s="103"/>
      <c r="F700" s="103"/>
      <c r="G700" s="103"/>
      <c r="H700" s="103"/>
      <c r="I700" s="103"/>
    </row>
    <row r="701" spans="1:9">
      <c r="A701" s="103"/>
      <c r="B701" s="103"/>
      <c r="C701" s="142"/>
      <c r="D701" s="142"/>
      <c r="E701" s="103"/>
      <c r="F701" s="103"/>
      <c r="G701" s="103"/>
      <c r="H701" s="103"/>
      <c r="I701" s="103"/>
    </row>
    <row r="702" spans="1:9">
      <c r="A702" s="103"/>
      <c r="B702" s="103"/>
      <c r="C702" s="142"/>
      <c r="D702" s="142"/>
      <c r="E702" s="103"/>
      <c r="F702" s="103"/>
      <c r="G702" s="103"/>
      <c r="H702" s="103"/>
      <c r="I702" s="103"/>
    </row>
    <row r="703" spans="1:9">
      <c r="A703" s="103"/>
      <c r="B703" s="103"/>
      <c r="C703" s="142"/>
      <c r="D703" s="142"/>
      <c r="E703" s="103"/>
      <c r="F703" s="103"/>
      <c r="G703" s="103"/>
      <c r="H703" s="103"/>
      <c r="I703" s="103"/>
    </row>
    <row r="704" spans="1:9">
      <c r="A704" s="103"/>
      <c r="B704" s="103"/>
      <c r="C704" s="142"/>
      <c r="D704" s="142"/>
      <c r="E704" s="103"/>
      <c r="F704" s="103"/>
      <c r="G704" s="103"/>
      <c r="H704" s="103"/>
      <c r="I704" s="103"/>
    </row>
    <row r="705" spans="1:9">
      <c r="A705" s="103"/>
      <c r="B705" s="103"/>
      <c r="C705" s="142"/>
      <c r="D705" s="142"/>
      <c r="E705" s="103"/>
      <c r="F705" s="103"/>
      <c r="G705" s="103"/>
      <c r="H705" s="103"/>
      <c r="I705" s="103"/>
    </row>
    <row r="706" spans="1:9">
      <c r="A706" s="103"/>
      <c r="B706" s="103"/>
      <c r="C706" s="142"/>
      <c r="D706" s="142"/>
      <c r="E706" s="103"/>
      <c r="F706" s="103"/>
      <c r="G706" s="103"/>
      <c r="H706" s="103"/>
      <c r="I706" s="103"/>
    </row>
    <row r="707" spans="1:9">
      <c r="A707" s="103"/>
      <c r="B707" s="103"/>
      <c r="C707" s="142"/>
      <c r="D707" s="142"/>
      <c r="E707" s="103"/>
      <c r="F707" s="103"/>
      <c r="G707" s="103"/>
      <c r="H707" s="103"/>
      <c r="I707" s="103"/>
    </row>
    <row r="708" spans="1:9">
      <c r="A708" s="103"/>
      <c r="B708" s="103"/>
      <c r="C708" s="142"/>
      <c r="D708" s="142"/>
      <c r="E708" s="103"/>
      <c r="F708" s="103"/>
      <c r="G708" s="103"/>
      <c r="H708" s="103"/>
      <c r="I708" s="103"/>
    </row>
    <row r="709" spans="1:9">
      <c r="A709" s="103"/>
      <c r="B709" s="103"/>
      <c r="C709" s="142"/>
      <c r="D709" s="142"/>
      <c r="E709" s="103"/>
      <c r="F709" s="103"/>
      <c r="G709" s="103"/>
      <c r="H709" s="103"/>
      <c r="I709" s="103"/>
    </row>
    <row r="710" spans="1:9">
      <c r="A710" s="103"/>
      <c r="B710" s="103"/>
      <c r="C710" s="142"/>
      <c r="D710" s="142"/>
      <c r="E710" s="103"/>
      <c r="F710" s="103"/>
      <c r="G710" s="103"/>
      <c r="H710" s="103"/>
      <c r="I710" s="103"/>
    </row>
    <row r="711" spans="1:9">
      <c r="A711" s="103"/>
      <c r="B711" s="103"/>
      <c r="C711" s="142"/>
      <c r="D711" s="142"/>
      <c r="E711" s="103"/>
      <c r="F711" s="103"/>
      <c r="G711" s="103"/>
      <c r="H711" s="103"/>
      <c r="I711" s="103"/>
    </row>
    <row r="712" spans="1:9">
      <c r="A712" s="103"/>
      <c r="B712" s="103"/>
      <c r="C712" s="142"/>
      <c r="D712" s="142"/>
      <c r="E712" s="103"/>
      <c r="F712" s="103"/>
      <c r="G712" s="103"/>
      <c r="H712" s="103"/>
      <c r="I712" s="103"/>
    </row>
    <row r="713" spans="1:9">
      <c r="A713" s="103"/>
      <c r="B713" s="103"/>
      <c r="C713" s="142"/>
      <c r="D713" s="142"/>
      <c r="E713" s="103"/>
      <c r="F713" s="103"/>
      <c r="G713" s="103"/>
      <c r="H713" s="103"/>
      <c r="I713" s="103"/>
    </row>
    <row r="714" spans="1:9">
      <c r="A714" s="103"/>
      <c r="B714" s="103"/>
      <c r="C714" s="142"/>
      <c r="D714" s="142"/>
      <c r="E714" s="103"/>
      <c r="F714" s="103"/>
      <c r="G714" s="103"/>
      <c r="H714" s="103"/>
      <c r="I714" s="103"/>
    </row>
    <row r="715" spans="1:9">
      <c r="A715" s="103"/>
      <c r="B715" s="103"/>
      <c r="C715" s="142"/>
      <c r="D715" s="142"/>
      <c r="E715" s="103"/>
      <c r="F715" s="103"/>
      <c r="G715" s="103"/>
      <c r="H715" s="103"/>
      <c r="I715" s="103"/>
    </row>
    <row r="716" spans="1:9">
      <c r="A716" s="103"/>
      <c r="B716" s="103"/>
      <c r="C716" s="142"/>
      <c r="D716" s="142"/>
      <c r="E716" s="103"/>
      <c r="F716" s="103"/>
      <c r="G716" s="103"/>
      <c r="H716" s="103"/>
      <c r="I716" s="103"/>
    </row>
    <row r="717" spans="1:9">
      <c r="A717" s="103"/>
      <c r="B717" s="103"/>
      <c r="C717" s="142"/>
      <c r="D717" s="142"/>
      <c r="E717" s="103"/>
      <c r="F717" s="103"/>
      <c r="G717" s="103"/>
      <c r="H717" s="103"/>
      <c r="I717" s="103"/>
    </row>
    <row r="718" spans="1:9">
      <c r="A718" s="103"/>
      <c r="B718" s="103"/>
      <c r="C718" s="142"/>
      <c r="D718" s="142"/>
      <c r="E718" s="103"/>
      <c r="F718" s="103"/>
      <c r="G718" s="103"/>
      <c r="H718" s="103"/>
      <c r="I718" s="103"/>
    </row>
    <row r="719" spans="1:9">
      <c r="A719" s="103"/>
      <c r="B719" s="103"/>
      <c r="C719" s="142"/>
      <c r="D719" s="142"/>
      <c r="E719" s="103"/>
      <c r="F719" s="103"/>
      <c r="G719" s="103"/>
      <c r="H719" s="103"/>
      <c r="I719" s="103"/>
    </row>
    <row r="720" spans="1:9">
      <c r="A720" s="103"/>
      <c r="B720" s="103"/>
      <c r="C720" s="142"/>
      <c r="D720" s="142"/>
      <c r="E720" s="103"/>
      <c r="F720" s="103"/>
      <c r="G720" s="103"/>
      <c r="H720" s="103"/>
      <c r="I720" s="103"/>
    </row>
    <row r="721" spans="1:9">
      <c r="A721" s="103"/>
      <c r="B721" s="103"/>
      <c r="C721" s="142"/>
      <c r="D721" s="142"/>
      <c r="E721" s="103"/>
      <c r="F721" s="103"/>
      <c r="G721" s="103"/>
      <c r="H721" s="103"/>
      <c r="I721" s="103"/>
    </row>
    <row r="722" spans="1:9">
      <c r="A722" s="103"/>
      <c r="B722" s="103"/>
      <c r="C722" s="142"/>
      <c r="D722" s="142"/>
      <c r="E722" s="103"/>
      <c r="F722" s="103"/>
      <c r="G722" s="103"/>
      <c r="H722" s="103"/>
      <c r="I722" s="103"/>
    </row>
    <row r="723" spans="1:9">
      <c r="A723" s="103"/>
      <c r="B723" s="103"/>
      <c r="C723" s="142"/>
      <c r="D723" s="142"/>
      <c r="E723" s="103"/>
      <c r="F723" s="103"/>
      <c r="G723" s="103"/>
      <c r="H723" s="103"/>
      <c r="I723" s="103"/>
    </row>
    <row r="724" spans="1:9">
      <c r="A724" s="103"/>
      <c r="B724" s="103"/>
      <c r="C724" s="142"/>
      <c r="D724" s="142"/>
      <c r="E724" s="103"/>
      <c r="F724" s="103"/>
      <c r="G724" s="103"/>
      <c r="H724" s="103"/>
      <c r="I724" s="103"/>
    </row>
    <row r="725" spans="1:9">
      <c r="A725" s="103"/>
      <c r="B725" s="103"/>
      <c r="C725" s="142"/>
      <c r="D725" s="142"/>
      <c r="E725" s="103"/>
      <c r="F725" s="103"/>
      <c r="G725" s="103"/>
      <c r="H725" s="103"/>
      <c r="I725" s="103"/>
    </row>
    <row r="726" spans="1:9">
      <c r="A726" s="103"/>
      <c r="B726" s="103"/>
      <c r="C726" s="142"/>
      <c r="D726" s="142"/>
      <c r="E726" s="103"/>
      <c r="F726" s="103"/>
      <c r="G726" s="103"/>
      <c r="H726" s="103"/>
      <c r="I726" s="103"/>
    </row>
    <row r="727" spans="1:9">
      <c r="A727" s="103"/>
      <c r="B727" s="103"/>
      <c r="C727" s="142"/>
      <c r="D727" s="142"/>
      <c r="E727" s="103"/>
      <c r="F727" s="103"/>
      <c r="G727" s="103"/>
      <c r="H727" s="103"/>
      <c r="I727" s="103"/>
    </row>
    <row r="728" spans="1:9">
      <c r="A728" s="103"/>
      <c r="B728" s="103"/>
      <c r="C728" s="142"/>
      <c r="D728" s="142"/>
      <c r="E728" s="103"/>
      <c r="F728" s="103"/>
      <c r="G728" s="103"/>
      <c r="H728" s="103"/>
      <c r="I728" s="103"/>
    </row>
    <row r="729" spans="1:9">
      <c r="A729" s="103"/>
      <c r="B729" s="103"/>
      <c r="C729" s="142"/>
      <c r="D729" s="142"/>
      <c r="E729" s="103"/>
      <c r="F729" s="103"/>
      <c r="G729" s="103"/>
      <c r="H729" s="103"/>
      <c r="I729" s="103"/>
    </row>
    <row r="730" spans="1:9">
      <c r="A730" s="103"/>
      <c r="B730" s="103"/>
      <c r="C730" s="142"/>
      <c r="D730" s="142"/>
      <c r="E730" s="103"/>
      <c r="F730" s="103"/>
      <c r="G730" s="103"/>
      <c r="H730" s="103"/>
      <c r="I730" s="103"/>
    </row>
    <row r="731" spans="1:9">
      <c r="A731" s="103"/>
      <c r="B731" s="103"/>
      <c r="C731" s="142"/>
      <c r="D731" s="142"/>
      <c r="E731" s="103"/>
      <c r="F731" s="103"/>
      <c r="G731" s="103"/>
      <c r="H731" s="103"/>
      <c r="I731" s="103"/>
    </row>
    <row r="732" spans="1:9">
      <c r="A732" s="103"/>
      <c r="B732" s="103"/>
      <c r="C732" s="142"/>
      <c r="D732" s="142"/>
      <c r="E732" s="103"/>
      <c r="F732" s="103"/>
      <c r="G732" s="103"/>
      <c r="H732" s="103"/>
      <c r="I732" s="103"/>
    </row>
    <row r="733" spans="1:9">
      <c r="A733" s="103"/>
      <c r="B733" s="103"/>
      <c r="C733" s="142"/>
      <c r="D733" s="142"/>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36</vt:i4>
      </vt:variant>
    </vt:vector>
  </HeadingPairs>
  <TitlesOfParts>
    <vt:vector size="7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Sheet1</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2020-07-08T06:54:46Z</dcterms:created>
  <dcterms:modified xsi:type="dcterms:W3CDTF">2020-07-08T06:54:50Z</dcterms:modified>
</cp:coreProperties>
</file>